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21075" windowHeight="9780"/>
  </bookViews>
  <sheets>
    <sheet name="INDEX" sheetId="7" r:id="rId1"/>
    <sheet name="BASKETBALL LIST MEN" sheetId="1" r:id="rId2"/>
    <sheet name="BASKETBALL LIST WOMEN" sheetId="5" r:id="rId3"/>
    <sheet name="BASKETBALL LIST YOUTH" sheetId="6" r:id="rId4"/>
    <sheet name="DECORATION" sheetId="3" r:id="rId5"/>
  </sheets>
  <externalReferences>
    <externalReference r:id="rId6"/>
  </externalReferences>
  <definedNames>
    <definedName name="at" localSheetId="1">'BASKETBALL LIST MEN'!#REF!</definedName>
    <definedName name="at" localSheetId="2">'BASKETBALL LIST WOMEN'!#REF!</definedName>
    <definedName name="at" localSheetId="3">'BASKETBALL LIST YOUTH'!#REF!</definedName>
    <definedName name="at">'[1]Basketball Jersey'!$CW$79:$CW$81</definedName>
    <definedName name="ev" localSheetId="1">'BASKETBALL LIST MEN'!#REF!</definedName>
    <definedName name="ev" localSheetId="2">'BASKETBALL LIST WOMEN'!#REF!</definedName>
    <definedName name="ev" localSheetId="3">'BASKETBALL LIST YOUTH'!#REF!</definedName>
    <definedName name="ev">'[1]Basketball Jersey'!$CW$75:$CW$77</definedName>
    <definedName name="ft" localSheetId="1">'BASKETBALL LIST MEN'!#REF!</definedName>
    <definedName name="ft" localSheetId="2">'BASKETBALL LIST WOMEN'!#REF!</definedName>
    <definedName name="ft" localSheetId="3">'BASKETBALL LIST YOUTH'!#REF!</definedName>
    <definedName name="ft">'[1]Basketball Jersey'!$CW$97:$CW$98</definedName>
    <definedName name="mit" localSheetId="1">'BASKETBALL LIST MEN'!#REF!</definedName>
    <definedName name="mit" localSheetId="2">'BASKETBALL LIST WOMEN'!#REF!</definedName>
    <definedName name="mit" localSheetId="3">'BASKETBALL LIST YOUTH'!#REF!</definedName>
    <definedName name="nx" localSheetId="1">'BASKETBALL LIST MEN'!#REF!</definedName>
    <definedName name="nx" localSheetId="2">'BASKETBALL LIST WOMEN'!#REF!</definedName>
    <definedName name="nx" localSheetId="3">'BASKETBALL LIST YOUTH'!#REF!</definedName>
    <definedName name="nx">'[1]Basketball Jersey'!$CW$87:$CW$88</definedName>
    <definedName name="_xlnm.Print_Area" localSheetId="1">'BASKETBALL LIST MEN'!$B$1:$T$75</definedName>
    <definedName name="_xlnm.Print_Area" localSheetId="2">'BASKETBALL LIST WOMEN'!$B$1:$T$75</definedName>
    <definedName name="_xlnm.Print_Area" localSheetId="3">'BASKETBALL LIST YOUTH'!$B$1:$T$75</definedName>
    <definedName name="_xlnm.Print_Area" localSheetId="4">DECORATION!$B$1:$S$81</definedName>
    <definedName name="ss" localSheetId="1">'BASKETBALL LIST MEN'!#REF!</definedName>
    <definedName name="ss" localSheetId="2">'BASKETBALL LIST WOMEN'!#REF!</definedName>
    <definedName name="ss" localSheetId="3">'BASKETBALL LIST YOUTH'!#REF!</definedName>
    <definedName name="st" localSheetId="1">'BASKETBALL LIST MEN'!#REF!</definedName>
    <definedName name="st" localSheetId="2">'BASKETBALL LIST WOMEN'!#REF!</definedName>
    <definedName name="st" localSheetId="3">'BASKETBALL LIST YOUTH'!#REF!</definedName>
    <definedName name="st">'[1]Basketball Jersey'!$CW$83:$CW$85</definedName>
    <definedName name="su" localSheetId="1">'BASKETBALL LIST MEN'!#REF!</definedName>
    <definedName name="su" localSheetId="2">'BASKETBALL LIST WOMEN'!#REF!</definedName>
    <definedName name="su" localSheetId="3">'BASKETBALL LIST YOUTH'!#REF!</definedName>
    <definedName name="su">'[1]Basketball Jersey'!$CW$93:$CW$95</definedName>
    <definedName name="wp" localSheetId="1">'BASKETBALL LIST MEN'!#REF!</definedName>
    <definedName name="wp" localSheetId="2">'BASKETBALL LIST WOMEN'!#REF!</definedName>
    <definedName name="wp" localSheetId="3">'BASKETBALL LIST YOUTH'!#REF!</definedName>
  </definedNames>
  <calcPr calcId="145621"/>
</workbook>
</file>

<file path=xl/calcChain.xml><?xml version="1.0" encoding="utf-8"?>
<calcChain xmlns="http://schemas.openxmlformats.org/spreadsheetml/2006/main">
  <c r="G8" i="5" l="1"/>
  <c r="G8" i="1"/>
  <c r="S56" i="5" l="1"/>
  <c r="S58" i="1"/>
  <c r="Q52" i="3" l="1"/>
  <c r="Q46" i="3"/>
  <c r="L30" i="6"/>
  <c r="L31" i="6"/>
  <c r="L32" i="6"/>
  <c r="L33" i="6"/>
  <c r="L34" i="6"/>
  <c r="L35" i="6"/>
  <c r="L36" i="6"/>
  <c r="L37" i="6"/>
  <c r="L38" i="6"/>
  <c r="L39" i="6"/>
  <c r="L40" i="6"/>
  <c r="L41" i="6"/>
  <c r="L42" i="6"/>
  <c r="L43" i="6"/>
  <c r="L44"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L29" i="5"/>
  <c r="L30" i="5"/>
  <c r="L31" i="5"/>
  <c r="L32" i="5"/>
  <c r="L33" i="5"/>
  <c r="L34" i="5"/>
  <c r="L35" i="5"/>
  <c r="L36" i="5"/>
  <c r="L37" i="5"/>
  <c r="L38" i="5"/>
  <c r="L39" i="5"/>
  <c r="L40" i="5"/>
  <c r="L41" i="5"/>
  <c r="L42" i="5"/>
  <c r="L43" i="5"/>
  <c r="L44" i="5"/>
  <c r="L45" i="5"/>
  <c r="L46" i="5"/>
  <c r="L47" i="5"/>
  <c r="L48" i="5"/>
  <c r="L49" i="5"/>
  <c r="L50" i="5"/>
  <c r="L51" i="5"/>
  <c r="L52" i="5"/>
  <c r="L53" i="5"/>
  <c r="L54" i="5"/>
  <c r="L55"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N69" i="1" l="1"/>
  <c r="S56" i="1" l="1"/>
  <c r="S57" i="1"/>
  <c r="G8" i="6" l="1"/>
  <c r="G5" i="6"/>
  <c r="S46" i="6"/>
  <c r="S44" i="6"/>
  <c r="S45" i="6"/>
  <c r="S43" i="6"/>
  <c r="R41" i="6"/>
  <c r="S55" i="5"/>
  <c r="S54" i="5"/>
  <c r="S53" i="5"/>
  <c r="R51" i="5"/>
  <c r="R53" i="1"/>
  <c r="G5" i="5"/>
  <c r="G5" i="1" l="1"/>
  <c r="N53" i="6" l="1"/>
  <c r="N51" i="6"/>
  <c r="N50" i="6"/>
  <c r="N49" i="6"/>
  <c r="L29" i="6"/>
  <c r="N48" i="6" s="1"/>
  <c r="N65" i="5"/>
  <c r="L46" i="6" l="1"/>
  <c r="N52" i="6" l="1"/>
  <c r="G28" i="6"/>
  <c r="N54" i="6" l="1"/>
  <c r="N63" i="5"/>
  <c r="N62" i="5"/>
  <c r="N61" i="5"/>
  <c r="L28" i="5"/>
  <c r="N60" i="5" s="1"/>
  <c r="G28" i="5"/>
  <c r="N66" i="5" l="1"/>
  <c r="L58" i="5"/>
  <c r="N78" i="3"/>
  <c r="I78" i="3"/>
  <c r="D78" i="3"/>
  <c r="C78" i="3"/>
  <c r="N77" i="3"/>
  <c r="I77" i="3"/>
  <c r="D77" i="3"/>
  <c r="C77" i="3"/>
  <c r="N76" i="3"/>
  <c r="I76" i="3"/>
  <c r="D76" i="3"/>
  <c r="C76" i="3"/>
  <c r="N75" i="3"/>
  <c r="I75" i="3"/>
  <c r="D75" i="3"/>
  <c r="C75" i="3"/>
  <c r="N74" i="3"/>
  <c r="I74" i="3"/>
  <c r="D74" i="3"/>
  <c r="C74" i="3"/>
  <c r="N73" i="3"/>
  <c r="I73" i="3"/>
  <c r="D73" i="3"/>
  <c r="C73" i="3"/>
  <c r="N72" i="3"/>
  <c r="I72" i="3"/>
  <c r="D72" i="3"/>
  <c r="C72" i="3"/>
  <c r="N71" i="3"/>
  <c r="I71" i="3"/>
  <c r="D71" i="3"/>
  <c r="C71" i="3"/>
  <c r="N70" i="3"/>
  <c r="I70" i="3"/>
  <c r="D70" i="3"/>
  <c r="C70" i="3"/>
  <c r="N69" i="3"/>
  <c r="I69" i="3"/>
  <c r="D69" i="3"/>
  <c r="N68" i="3"/>
  <c r="I68" i="3"/>
  <c r="D68" i="3"/>
  <c r="N67" i="3"/>
  <c r="I67" i="3"/>
  <c r="D67" i="3"/>
  <c r="N66" i="3"/>
  <c r="I66" i="3"/>
  <c r="D66" i="3"/>
  <c r="N65" i="3"/>
  <c r="I65" i="3"/>
  <c r="D65" i="3"/>
  <c r="N64" i="3"/>
  <c r="I64" i="3"/>
  <c r="D64" i="3"/>
  <c r="N63" i="3"/>
  <c r="I63" i="3"/>
  <c r="D63" i="3"/>
  <c r="N62" i="3"/>
  <c r="I62" i="3"/>
  <c r="D62" i="3"/>
  <c r="N61" i="3"/>
  <c r="I61" i="3"/>
  <c r="D61" i="3"/>
  <c r="N60" i="3"/>
  <c r="I60" i="3"/>
  <c r="D60" i="3"/>
  <c r="N59" i="3"/>
  <c r="I59" i="3"/>
  <c r="D59" i="3"/>
  <c r="N58" i="3"/>
  <c r="I58" i="3"/>
  <c r="D58" i="3"/>
  <c r="N57" i="3"/>
  <c r="I57" i="3"/>
  <c r="D57" i="3"/>
  <c r="N56" i="3"/>
  <c r="I56" i="3"/>
  <c r="D56" i="3"/>
  <c r="N55" i="3"/>
  <c r="I55" i="3"/>
  <c r="D55" i="3"/>
  <c r="N54" i="3"/>
  <c r="I54" i="3"/>
  <c r="D54" i="3"/>
  <c r="N53" i="3"/>
  <c r="I53" i="3"/>
  <c r="D53" i="3"/>
  <c r="N52" i="3"/>
  <c r="I52" i="3"/>
  <c r="D52" i="3"/>
  <c r="N51" i="3"/>
  <c r="I51" i="3"/>
  <c r="D51" i="3"/>
  <c r="N50" i="3"/>
  <c r="I50" i="3"/>
  <c r="D50" i="3"/>
  <c r="N49" i="3"/>
  <c r="I49" i="3"/>
  <c r="D49" i="3"/>
  <c r="N48" i="3"/>
  <c r="I48" i="3"/>
  <c r="D48" i="3"/>
  <c r="N47" i="3"/>
  <c r="I47" i="3"/>
  <c r="D47" i="3"/>
  <c r="N46" i="3"/>
  <c r="I46" i="3"/>
  <c r="D46" i="3"/>
  <c r="N45" i="3"/>
  <c r="I45" i="3"/>
  <c r="D45" i="3"/>
  <c r="N44" i="3"/>
  <c r="I44" i="3"/>
  <c r="D44" i="3"/>
  <c r="N43" i="3"/>
  <c r="I43" i="3"/>
  <c r="D43" i="3"/>
  <c r="N42" i="3"/>
  <c r="I42" i="3"/>
  <c r="D42" i="3"/>
  <c r="N41" i="3"/>
  <c r="I41" i="3"/>
  <c r="D41" i="3"/>
  <c r="N40" i="3"/>
  <c r="I40" i="3"/>
  <c r="D40" i="3"/>
  <c r="N39" i="3"/>
  <c r="I39" i="3"/>
  <c r="D39" i="3"/>
  <c r="B35" i="3"/>
  <c r="B34" i="3"/>
  <c r="N64" i="5" l="1"/>
  <c r="Q40" i="3"/>
  <c r="S55" i="1"/>
  <c r="G28" i="1"/>
  <c r="N64" i="1" l="1"/>
  <c r="L62" i="1"/>
  <c r="N65" i="1"/>
  <c r="N66" i="1"/>
  <c r="N70" i="1"/>
  <c r="N67" i="1" l="1"/>
  <c r="N68" i="1" s="1"/>
</calcChain>
</file>

<file path=xl/sharedStrings.xml><?xml version="1.0" encoding="utf-8"?>
<sst xmlns="http://schemas.openxmlformats.org/spreadsheetml/2006/main" count="674" uniqueCount="252">
  <si>
    <t>#</t>
  </si>
  <si>
    <t>PLAYER NAME</t>
  </si>
  <si>
    <t>SIZE</t>
  </si>
  <si>
    <t>QTY</t>
  </si>
  <si>
    <t>XS</t>
  </si>
  <si>
    <t>S</t>
  </si>
  <si>
    <t>M</t>
  </si>
  <si>
    <t>L</t>
  </si>
  <si>
    <t>XL</t>
  </si>
  <si>
    <t>2XL</t>
  </si>
  <si>
    <t>3XL</t>
  </si>
  <si>
    <t>4XL</t>
  </si>
  <si>
    <t>TOTAL</t>
  </si>
  <si>
    <t>Reg length</t>
  </si>
  <si>
    <t>Total "+2"</t>
  </si>
  <si>
    <t>Total "+4"</t>
  </si>
  <si>
    <t>Total "+6"</t>
  </si>
  <si>
    <t>Total Jerseys</t>
  </si>
  <si>
    <t>Total Jerseys with names</t>
  </si>
  <si>
    <t>00</t>
  </si>
  <si>
    <t>XS + 2</t>
  </si>
  <si>
    <t>XS + 4</t>
  </si>
  <si>
    <t>XS + 6</t>
  </si>
  <si>
    <t>S + 2</t>
  </si>
  <si>
    <t>S + 4</t>
  </si>
  <si>
    <t>S + 6</t>
  </si>
  <si>
    <t>M + 2</t>
  </si>
  <si>
    <t>M + 4</t>
  </si>
  <si>
    <t>M + 6</t>
  </si>
  <si>
    <t>L + 2</t>
  </si>
  <si>
    <t>L + 4</t>
  </si>
  <si>
    <t>L + 6</t>
  </si>
  <si>
    <t>XL + 2</t>
  </si>
  <si>
    <t>XL + 4</t>
  </si>
  <si>
    <t>XL + 6</t>
  </si>
  <si>
    <t>2XL + 2</t>
  </si>
  <si>
    <t>2XL + 4</t>
  </si>
  <si>
    <t>2XL + 6</t>
  </si>
  <si>
    <t>3XL + 2</t>
  </si>
  <si>
    <t>3XL + 4</t>
  </si>
  <si>
    <t>3XL + 6</t>
  </si>
  <si>
    <t>4XL + 2</t>
  </si>
  <si>
    <t>4XL + 4</t>
  </si>
  <si>
    <t>4XL + 6</t>
  </si>
  <si>
    <t>Total Jerseys without numbers</t>
  </si>
  <si>
    <t>NO NUMBERS</t>
  </si>
  <si>
    <t>SCHOOL NAME:</t>
  </si>
  <si>
    <t>COLORWAY:</t>
  </si>
  <si>
    <t>Program</t>
  </si>
  <si>
    <t>Men's</t>
  </si>
  <si>
    <t>ADIDAS BASKETBALL - ROSTER TANK</t>
  </si>
  <si>
    <t>ROSTER SHORT</t>
  </si>
  <si>
    <t>Total Shorts</t>
  </si>
  <si>
    <t>XS -  2</t>
  </si>
  <si>
    <t>S -  2</t>
  </si>
  <si>
    <t>M -  2</t>
  </si>
  <si>
    <t>L -  2</t>
  </si>
  <si>
    <t>XL -  2</t>
  </si>
  <si>
    <t>2XL -  2</t>
  </si>
  <si>
    <t>3XL -  2</t>
  </si>
  <si>
    <t>4XL -  2</t>
  </si>
  <si>
    <t>Total "- 2"</t>
  </si>
  <si>
    <t>BILL TO:</t>
  </si>
  <si>
    <t>ACCOUNT #:</t>
  </si>
  <si>
    <t>ATTE.:</t>
  </si>
  <si>
    <t>TELEPHONE</t>
  </si>
  <si>
    <t>TELEPHONE:</t>
  </si>
  <si>
    <t>CITY</t>
  </si>
  <si>
    <t>STATE</t>
  </si>
  <si>
    <t>ZIP</t>
  </si>
  <si>
    <t>ADDRESS</t>
  </si>
  <si>
    <t>ADDRESS:</t>
  </si>
  <si>
    <t>SHIP TO:</t>
  </si>
  <si>
    <t>ADIDAS REP.:</t>
  </si>
  <si>
    <t>CUSTOMER PO NUMBER:</t>
  </si>
  <si>
    <t>ADI REP.:</t>
  </si>
  <si>
    <t>STYLE NAME</t>
  </si>
  <si>
    <t>STYLE MEN</t>
  </si>
  <si>
    <t>COLOR WAY</t>
  </si>
  <si>
    <t>_ _ _ _ _ _ _ _ _ _ _</t>
  </si>
  <si>
    <t>ATENTION:</t>
  </si>
  <si>
    <t>TWILL ADIDAS</t>
  </si>
  <si>
    <t>Pointelle-adi 87</t>
  </si>
  <si>
    <t>ZIP CODE</t>
  </si>
  <si>
    <t>COLOR FABRIC:</t>
  </si>
  <si>
    <t>COLOR LETTER:</t>
  </si>
  <si>
    <t>Black</t>
  </si>
  <si>
    <t>E-MAIL:</t>
  </si>
  <si>
    <t>COLOR OUTLINE:</t>
  </si>
  <si>
    <t>COLOR FILL:</t>
  </si>
  <si>
    <t>Cream</t>
  </si>
  <si>
    <t>STYLE NAME:</t>
  </si>
  <si>
    <t>Dark Green</t>
  </si>
  <si>
    <t>ACCESORIES</t>
  </si>
  <si>
    <t>COLOR</t>
  </si>
  <si>
    <t>QUANTITY</t>
  </si>
  <si>
    <t>BLANK NAMEPLATES</t>
  </si>
  <si>
    <t>Scarlet</t>
  </si>
  <si>
    <t>Silver Grey</t>
  </si>
  <si>
    <t>NAMEPLATES</t>
  </si>
  <si>
    <t>TWILL LETTER</t>
  </si>
  <si>
    <t>TWILL NUMBER</t>
  </si>
  <si>
    <t>LETTER</t>
  </si>
  <si>
    <t>NUMBER</t>
  </si>
  <si>
    <t>White</t>
  </si>
  <si>
    <t>TWILL LETTERS</t>
  </si>
  <si>
    <t>TWILL NUMBERS</t>
  </si>
  <si>
    <t>STYLE NUMBER:</t>
  </si>
  <si>
    <t xml:space="preserve">COMMENTS OF COLOR: </t>
  </si>
  <si>
    <t>STYLE JERSEY:</t>
  </si>
  <si>
    <t>STYLE SHORT:</t>
  </si>
  <si>
    <t>AD03038M</t>
  </si>
  <si>
    <t>AD03040M</t>
  </si>
  <si>
    <t>AD03044M</t>
  </si>
  <si>
    <t>Bright Royal 56F0</t>
  </si>
  <si>
    <t>Coll Aqua 29F0</t>
  </si>
  <si>
    <t>Coll Green 024A</t>
  </si>
  <si>
    <t>Diva Pink 307A</t>
  </si>
  <si>
    <t>ELECTRICITY</t>
  </si>
  <si>
    <t>Ice Grey 459A</t>
  </si>
  <si>
    <t>INFRARED</t>
  </si>
  <si>
    <t>Intense PinkF11 A3MH</t>
  </si>
  <si>
    <t>Lt Orange 23F0</t>
  </si>
  <si>
    <t>Lt. Onix 150A</t>
  </si>
  <si>
    <t>Onix 073A</t>
  </si>
  <si>
    <t>Power Red 31F0</t>
  </si>
  <si>
    <t>Turquoise A0U1</t>
  </si>
  <si>
    <t>Victory Red 806A</t>
  </si>
  <si>
    <t>Yellow 003A</t>
  </si>
  <si>
    <t>AD03039M</t>
  </si>
  <si>
    <t>AD03041M</t>
  </si>
  <si>
    <t>AD03045M</t>
  </si>
  <si>
    <t>AD02148M</t>
  </si>
  <si>
    <t>AD02147W</t>
  </si>
  <si>
    <t>AD03038W</t>
  </si>
  <si>
    <t>AD03040W</t>
  </si>
  <si>
    <t>AD03044W</t>
  </si>
  <si>
    <t>AD02148W</t>
  </si>
  <si>
    <t>AD03041W</t>
  </si>
  <si>
    <t>AD03045W</t>
  </si>
  <si>
    <t>AD03039W</t>
  </si>
  <si>
    <t>AD03038Y</t>
  </si>
  <si>
    <t>AD03040Y</t>
  </si>
  <si>
    <t>AD03044Y</t>
  </si>
  <si>
    <t>AD03041Y</t>
  </si>
  <si>
    <t>AD03045Y</t>
  </si>
  <si>
    <t>AD03039Y</t>
  </si>
  <si>
    <t>New adiRev Mesh-adi 75</t>
  </si>
  <si>
    <t>GAME CHANGER SUBLIMATED BASKETBALL JERSEY</t>
  </si>
  <si>
    <t>AD03054M</t>
  </si>
  <si>
    <t>GAME CHANGER SUBLIMATED BASKETBALL SHORT</t>
  </si>
  <si>
    <t>AD03055M</t>
  </si>
  <si>
    <t>THE CREATOR SUBLIMATED BASKETBALL JERSEY</t>
  </si>
  <si>
    <t>AD03056M</t>
  </si>
  <si>
    <t>AD03057M</t>
  </si>
  <si>
    <t>THE CREATOR SUBLIMATED BASKETBALL SHORT</t>
  </si>
  <si>
    <t>AD03054W</t>
  </si>
  <si>
    <t>AD03056W</t>
  </si>
  <si>
    <t>AD03055W</t>
  </si>
  <si>
    <t>AD03057W</t>
  </si>
  <si>
    <t>AD03054Y</t>
  </si>
  <si>
    <t>AD03056Y</t>
  </si>
  <si>
    <t>AD03055Y</t>
  </si>
  <si>
    <t>AD03057Y</t>
  </si>
  <si>
    <t>HURRICANES SUBLIMATED BASKETBALL JERSEY</t>
  </si>
  <si>
    <t>SUN DEVILS SUBLIMATED BASKETBALL JERSEY</t>
  </si>
  <si>
    <t>BULLDOGS SUBLIMATED BASKETBALL JERSEY</t>
  </si>
  <si>
    <t>Coffee 247A</t>
  </si>
  <si>
    <t>Coll Gold 06F0</t>
  </si>
  <si>
    <t>Coll Navy 54F0</t>
  </si>
  <si>
    <t>Coll Orange 34F0</t>
  </si>
  <si>
    <t>Coll Purple 43F0</t>
  </si>
  <si>
    <t>Coll Royal 55F0</t>
  </si>
  <si>
    <t>Green 020A</t>
  </si>
  <si>
    <t>Lt Blue 57F0</t>
  </si>
  <si>
    <t>Maroon 48F0</t>
  </si>
  <si>
    <t>Sand 04F0</t>
  </si>
  <si>
    <t>HURRICANES SUBLIMATED BASKETBALL SHORT</t>
  </si>
  <si>
    <t>SUN DEVILS SUBLIMATED BASKETBALL SHORT</t>
  </si>
  <si>
    <t>BULLDOGS SUBLIMATED BASKETBALL SHORT</t>
  </si>
  <si>
    <t>DECORATION</t>
  </si>
  <si>
    <t>UPRISING SUBLIMATED WOMENS'S BASKETBALL JERSEY</t>
  </si>
  <si>
    <t>AD03069W</t>
  </si>
  <si>
    <t>CRAZY EXPLOSIVE SUBLIMATED BASKETBALL JERSEY</t>
  </si>
  <si>
    <t>AD03067W</t>
  </si>
  <si>
    <t>AD03071W</t>
  </si>
  <si>
    <t>CRAZY EXPLOSIVE SUBLIMATED BASKETBALL SHORT</t>
  </si>
  <si>
    <t>AD03068W</t>
  </si>
  <si>
    <t>AD03072W</t>
  </si>
  <si>
    <t>UPRISING SUBLIMATED WOMENS'S BASKETBALL SHORT</t>
  </si>
  <si>
    <t>AD03070W</t>
  </si>
  <si>
    <t>UPRISING SUBLIMATED MEN'S BASKETBALL SHORT</t>
  </si>
  <si>
    <t>AD03070M</t>
  </si>
  <si>
    <t>AD03068M</t>
  </si>
  <si>
    <t>AD03072M</t>
  </si>
  <si>
    <t>UPRISING SUBLIMATED BASKETBALL JERSEY</t>
  </si>
  <si>
    <t>AD03069M</t>
  </si>
  <si>
    <t>AD03067M</t>
  </si>
  <si>
    <t>AD03071M</t>
  </si>
  <si>
    <t>UPRISING SUBLIMATED YOUTH BASKETBALL SHORT</t>
  </si>
  <si>
    <t>AD03070Y</t>
  </si>
  <si>
    <t>CRAZY EXPLOSIVE SUBLIMATED YOUTH BASKETBALL SHORT</t>
  </si>
  <si>
    <t>AD03068Y</t>
  </si>
  <si>
    <t>UPRISING SUBLIMATED YOUTH BASKETBALL JERSEY</t>
  </si>
  <si>
    <t>AD03069Y</t>
  </si>
  <si>
    <t>AD03067Y</t>
  </si>
  <si>
    <t>ADIDAS BASKETBALL YOUTH- ROSTER JERSEY &amp; SHORT</t>
  </si>
  <si>
    <t>ADIDAS BASKETBALL WOMEN- ROSTER JERSEY &amp; SHORT</t>
  </si>
  <si>
    <t>ADIDAS BASKETBALL MEN- ROSTER JERSEY &amp; SHORT</t>
  </si>
  <si>
    <t>CUSTOM NAMEPLATES AND TWILL NUMBERS AND LETTERS</t>
  </si>
  <si>
    <t>AD02147M-H18</t>
  </si>
  <si>
    <t>AD03038M-TDP</t>
  </si>
  <si>
    <t>AD03044M-TDP</t>
  </si>
  <si>
    <t>AD03040M-TDP</t>
  </si>
  <si>
    <t>Coll Burgundy A0RP</t>
  </si>
  <si>
    <t>Michigan Gold New</t>
  </si>
  <si>
    <t>Mustang Brown 247A</t>
  </si>
  <si>
    <t>Old Burgundy</t>
  </si>
  <si>
    <t>OLD Lt. Onix 329A</t>
  </si>
  <si>
    <t>Texas Orange</t>
  </si>
  <si>
    <t>As Per Color up</t>
  </si>
  <si>
    <t>AD02147M</t>
  </si>
  <si>
    <t>AD02148M-H18</t>
  </si>
  <si>
    <t>AD03039M-TDP</t>
  </si>
  <si>
    <t>AD03045M-TDP</t>
  </si>
  <si>
    <t>AD03041M-TDP</t>
  </si>
  <si>
    <t>BK-NAMEPLATE</t>
  </si>
  <si>
    <t>Reversible Double Mesh-adi 29</t>
  </si>
  <si>
    <r>
      <t>FABRIC</t>
    </r>
    <r>
      <rPr>
        <b/>
        <sz val="12"/>
        <color rgb="FFFF0000"/>
        <rFont val="Calibri"/>
        <family val="2"/>
        <scheme val="minor"/>
      </rPr>
      <t xml:space="preserve"> (ONLY FOR NAMEPLATES)</t>
    </r>
    <r>
      <rPr>
        <b/>
        <sz val="12"/>
        <color theme="1"/>
        <rFont val="Calibri"/>
        <family val="2"/>
        <scheme val="minor"/>
      </rPr>
      <t>:</t>
    </r>
  </si>
  <si>
    <t>AD02147W-H18</t>
  </si>
  <si>
    <t>AD03038W-TDP</t>
  </si>
  <si>
    <t>AD03044W-TDP</t>
  </si>
  <si>
    <t>AD03040W-TDP</t>
  </si>
  <si>
    <t>AD02148W-H18</t>
  </si>
  <si>
    <t>AD03039W-TDP</t>
  </si>
  <si>
    <t>AD03045W-TDP</t>
  </si>
  <si>
    <t>AD03041W-TDP</t>
  </si>
  <si>
    <t>AD02147Y-H18</t>
  </si>
  <si>
    <t>AD02148Y-H18</t>
  </si>
  <si>
    <t>SUBLIMATED BK REVERSIBLE PRACTICE JERSEY - CUSTOM DESIGN</t>
  </si>
  <si>
    <t>SUBLIMATED BASKETBALL PRACTICE SHORT - CUSTOM DESIGN</t>
  </si>
  <si>
    <t>SUBLIMATED BK REVERSIBLE PRACTICE JERSEY - NEW DESIGN</t>
  </si>
  <si>
    <t>SUBLIMATED BASKETBALL PRACTICE SHORT - NEW DESIGN</t>
  </si>
  <si>
    <t>UPRISING CUT &amp; SEW BASKETBALL  JERSEY</t>
  </si>
  <si>
    <t>UPRISING CUT &amp; SEW BASKETBALL SHORT</t>
  </si>
  <si>
    <t>UPRISING CUT &amp; SEW BASKETBALL TANK</t>
  </si>
  <si>
    <t>HURRICANES SUBLIMATED BASKETBALL JERSEY - TRIPLE DOUBLE PROGRAM</t>
  </si>
  <si>
    <t>BULLDOGS SUBLIMATED BASKETBALL JERSEY - TRIPLE DOUBLE PROGRAM</t>
  </si>
  <si>
    <t>SUN DEVILS SUBLIMATED BASKETBALL JERSEY -TRIPLE DOUBLE PROGRAM</t>
  </si>
  <si>
    <t>HURRICANES SUBLIMATED BASKETBALL SHORT - TRIPLE DOUBLE PROGRAM</t>
  </si>
  <si>
    <t>BULLDOGS SUBLIMATED BASKETBALL SHORT - TRIPLE DOUBLE PROGRAM</t>
  </si>
  <si>
    <t>SUN DEVILS SUBLIMATED BASKETBALL SHORT - TRIPLE DOUBLE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</si>
</sst>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000"/>
    <numFmt numFmtId="166" formatCode="[&lt;=9999999]###\-####;\(###\)\ ###\-####"/>
  </numFmts>
  <fonts count="36">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sz val="10"/>
      <name val="Arial"/>
      <family val="2"/>
    </font>
    <font>
      <sz val="14"/>
      <color theme="1"/>
      <name val="Calibri"/>
      <family val="2"/>
      <scheme val="minor"/>
    </font>
    <font>
      <sz val="16"/>
      <color theme="1"/>
      <name val="Calibri"/>
      <family val="2"/>
      <scheme val="minor"/>
    </font>
    <font>
      <sz val="10"/>
      <color indexed="8"/>
      <name val="Arial"/>
      <family val="2"/>
    </font>
    <font>
      <sz val="24"/>
      <color theme="1"/>
      <name val="Calibri"/>
      <family val="2"/>
      <scheme val="minor"/>
    </font>
    <font>
      <b/>
      <sz val="24"/>
      <color theme="1"/>
      <name val="Calibri"/>
      <family val="2"/>
      <scheme val="minor"/>
    </font>
    <font>
      <sz val="23"/>
      <color theme="1"/>
      <name val="Calibri"/>
      <family val="2"/>
      <scheme val="minor"/>
    </font>
    <font>
      <sz val="23"/>
      <name val="Arial"/>
      <family val="2"/>
    </font>
    <font>
      <b/>
      <sz val="30"/>
      <color rgb="FFFF0000"/>
      <name val="Calibri"/>
      <family val="2"/>
      <scheme val="minor"/>
    </font>
    <font>
      <b/>
      <sz val="11"/>
      <color theme="0"/>
      <name val="Calibri"/>
      <family val="2"/>
      <scheme val="minor"/>
    </font>
    <font>
      <sz val="11"/>
      <color theme="0"/>
      <name val="Calibri"/>
      <family val="2"/>
      <scheme val="minor"/>
    </font>
    <font>
      <sz val="23"/>
      <name val="Calibri"/>
      <family val="2"/>
      <scheme val="minor"/>
    </font>
    <font>
      <sz val="30"/>
      <color theme="1"/>
      <name val="Calibri"/>
      <family val="2"/>
      <scheme val="minor"/>
    </font>
    <font>
      <b/>
      <sz val="11"/>
      <color theme="1"/>
      <name val="Calibri"/>
      <family val="2"/>
      <scheme val="minor"/>
    </font>
    <font>
      <b/>
      <sz val="14"/>
      <color rgb="FFFF0000"/>
      <name val="Calibri"/>
      <family val="2"/>
      <scheme val="minor"/>
    </font>
    <font>
      <b/>
      <sz val="14"/>
      <color theme="1"/>
      <name val="Calibri"/>
      <family val="2"/>
      <scheme val="minor"/>
    </font>
    <font>
      <b/>
      <sz val="11"/>
      <color rgb="FFFF0000"/>
      <name val="Calibri"/>
      <family val="2"/>
      <scheme val="minor"/>
    </font>
    <font>
      <b/>
      <sz val="18"/>
      <color theme="0"/>
      <name val="Calibri"/>
      <family val="2"/>
      <scheme val="minor"/>
    </font>
    <font>
      <sz val="11"/>
      <name val="Arial"/>
      <family val="2"/>
    </font>
    <font>
      <b/>
      <sz val="11"/>
      <name val="Arial"/>
      <family val="2"/>
    </font>
    <font>
      <b/>
      <sz val="11"/>
      <color theme="1"/>
      <name val="Arial"/>
      <family val="2"/>
    </font>
    <font>
      <b/>
      <sz val="12"/>
      <color theme="1"/>
      <name val="Calibri"/>
      <family val="2"/>
      <scheme val="minor"/>
    </font>
    <font>
      <b/>
      <sz val="12"/>
      <color rgb="FFFF0000"/>
      <name val="Felix Titling"/>
      <family val="5"/>
    </font>
    <font>
      <b/>
      <sz val="12"/>
      <color theme="3" tint="-0.24994659260841701"/>
      <name val="Felix Titling"/>
      <family val="5"/>
    </font>
    <font>
      <b/>
      <sz val="12"/>
      <color theme="0"/>
      <name val="Calibri"/>
      <family val="2"/>
      <scheme val="minor"/>
    </font>
    <font>
      <sz val="11"/>
      <name val="Calibri"/>
      <family val="2"/>
      <scheme val="minor"/>
    </font>
    <font>
      <b/>
      <sz val="12"/>
      <color rgb="FFFF0000"/>
      <name val="Calibri"/>
      <family val="2"/>
      <scheme val="minor"/>
    </font>
    <font>
      <b/>
      <sz val="12"/>
      <name val="Arial"/>
      <family val="2"/>
    </font>
    <font>
      <sz val="12"/>
      <name val="Arial"/>
      <family val="2"/>
    </font>
    <font>
      <b/>
      <sz val="12"/>
      <color rgb="FFFF0000"/>
      <name val="Arial"/>
      <family val="2"/>
    </font>
    <font>
      <b/>
      <sz val="14"/>
      <color theme="0"/>
      <name val="Calibri"/>
      <family val="2"/>
      <scheme val="minor"/>
    </font>
    <font>
      <b/>
      <sz val="20"/>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4.9989318521683403E-2"/>
        <bgColor indexed="64"/>
      </patternFill>
    </fill>
    <fill>
      <patternFill patternType="solid">
        <fgColor indexed="9"/>
        <bgColor indexed="64"/>
      </patternFill>
    </fill>
    <fill>
      <patternFill patternType="solid">
        <fgColor rgb="FF92D050"/>
        <bgColor indexed="64"/>
      </patternFill>
    </fill>
    <fill>
      <patternFill patternType="solid">
        <fgColor theme="0" tint="-0.34998626667073579"/>
        <bgColor indexed="64"/>
      </patternFill>
    </fill>
    <fill>
      <patternFill patternType="solid">
        <fgColor theme="1"/>
        <bgColor indexed="64"/>
      </patternFill>
    </fill>
    <fill>
      <patternFill patternType="solid">
        <fgColor rgb="FFFFFFFF"/>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rgb="FFC0C0C0"/>
      </left>
      <right style="thin">
        <color rgb="FFC0C0C0"/>
      </right>
      <top style="thin">
        <color rgb="FFC0C0C0"/>
      </top>
      <bottom style="thin">
        <color rgb="FFC0C0C0"/>
      </bottom>
      <diagonal/>
    </border>
    <border>
      <left/>
      <right style="thin">
        <color indexed="64"/>
      </right>
      <top/>
      <bottom style="medium">
        <color indexed="64"/>
      </bottom>
      <diagonal/>
    </border>
    <border>
      <left style="thin">
        <color indexed="64"/>
      </left>
      <right/>
      <top/>
      <bottom style="medium">
        <color indexed="64"/>
      </bottom>
      <diagonal/>
    </border>
  </borders>
  <cellStyleXfs count="13">
    <xf numFmtId="0" fontId="0" fillId="0" borderId="0"/>
    <xf numFmtId="43" fontId="1" fillId="0" borderId="0" applyFont="0" applyFill="0" applyBorder="0" applyAlignment="0" applyProtection="0"/>
    <xf numFmtId="0" fontId="3" fillId="0" borderId="0"/>
    <xf numFmtId="0" fontId="4" fillId="0" borderId="0"/>
    <xf numFmtId="0" fontId="3" fillId="0" borderId="0"/>
    <xf numFmtId="43"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1" fillId="0" borderId="0"/>
    <xf numFmtId="0" fontId="4" fillId="0" borderId="0"/>
    <xf numFmtId="0" fontId="1" fillId="0" borderId="0"/>
  </cellStyleXfs>
  <cellXfs count="349">
    <xf numFmtId="0" fontId="0" fillId="0" borderId="0" xfId="0"/>
    <xf numFmtId="0" fontId="2" fillId="0" borderId="0" xfId="0" applyFont="1"/>
    <xf numFmtId="0" fontId="5" fillId="0" borderId="0" xfId="0" applyFont="1" applyAlignment="1">
      <alignment horizontal="left"/>
    </xf>
    <xf numFmtId="0" fontId="6" fillId="0" borderId="0" xfId="0" applyFont="1"/>
    <xf numFmtId="0" fontId="6" fillId="0" borderId="0" xfId="0" applyFont="1" applyFill="1" applyBorder="1"/>
    <xf numFmtId="0" fontId="8" fillId="0" borderId="0" xfId="0" applyFont="1"/>
    <xf numFmtId="0" fontId="8" fillId="0" borderId="0" xfId="0" applyFont="1" applyFill="1" applyBorder="1"/>
    <xf numFmtId="0" fontId="8" fillId="0" borderId="0" xfId="0" applyFont="1" applyBorder="1"/>
    <xf numFmtId="0" fontId="9" fillId="0" borderId="0" xfId="0" applyFont="1" applyFill="1" applyBorder="1"/>
    <xf numFmtId="0" fontId="10" fillId="0" borderId="0" xfId="0" applyFont="1"/>
    <xf numFmtId="0" fontId="10" fillId="0" borderId="0" xfId="0" applyFont="1" applyFill="1" applyBorder="1" applyAlignment="1">
      <alignment horizontal="center"/>
    </xf>
    <xf numFmtId="0" fontId="10" fillId="0" borderId="0" xfId="0" applyFont="1" applyAlignment="1"/>
    <xf numFmtId="0" fontId="11" fillId="5" borderId="0" xfId="2" applyFont="1" applyFill="1" applyBorder="1" applyAlignment="1">
      <alignment horizontal="center" vertical="center" shrinkToFit="1"/>
    </xf>
    <xf numFmtId="0" fontId="10" fillId="0" borderId="0" xfId="0" applyFont="1" applyFill="1"/>
    <xf numFmtId="164" fontId="10" fillId="0" borderId="0" xfId="0" applyNumberFormat="1" applyFont="1" applyBorder="1"/>
    <xf numFmtId="0" fontId="10" fillId="0" borderId="0" xfId="0" applyFont="1" applyAlignment="1">
      <alignment horizontal="left"/>
    </xf>
    <xf numFmtId="0" fontId="0" fillId="0" borderId="0" xfId="0" applyBorder="1"/>
    <xf numFmtId="0" fontId="13" fillId="0" borderId="0" xfId="0" applyFont="1"/>
    <xf numFmtId="0" fontId="14" fillId="0" borderId="0" xfId="0" applyFont="1"/>
    <xf numFmtId="0" fontId="0" fillId="0" borderId="0" xfId="0" applyFont="1"/>
    <xf numFmtId="0" fontId="15" fillId="0" borderId="0" xfId="0" applyFont="1"/>
    <xf numFmtId="0" fontId="15" fillId="0" borderId="0" xfId="0" applyFont="1" applyAlignment="1"/>
    <xf numFmtId="0" fontId="15" fillId="0" borderId="0" xfId="0" applyFont="1" applyFill="1"/>
    <xf numFmtId="0" fontId="12" fillId="2" borderId="0" xfId="0" applyFont="1" applyFill="1" applyBorder="1" applyAlignment="1">
      <alignment vertical="center"/>
    </xf>
    <xf numFmtId="0" fontId="17" fillId="3"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17" fillId="0" borderId="3" xfId="0" applyFont="1" applyBorder="1" applyAlignment="1">
      <alignment horizontal="center"/>
    </xf>
    <xf numFmtId="0" fontId="0" fillId="3" borderId="3" xfId="0" applyFont="1" applyFill="1" applyBorder="1" applyAlignment="1">
      <alignment horizontal="center"/>
    </xf>
    <xf numFmtId="0" fontId="0" fillId="2" borderId="3" xfId="0" applyFont="1" applyFill="1" applyBorder="1" applyAlignment="1">
      <alignment horizontal="center"/>
    </xf>
    <xf numFmtId="49" fontId="17" fillId="0" borderId="3" xfId="0" applyNumberFormat="1" applyFont="1" applyBorder="1" applyAlignment="1">
      <alignment horizontal="center"/>
    </xf>
    <xf numFmtId="0" fontId="14" fillId="0" borderId="0" xfId="0" applyFont="1" applyFill="1" applyBorder="1" applyAlignment="1">
      <alignment horizontal="center"/>
    </xf>
    <xf numFmtId="0" fontId="0" fillId="0" borderId="0" xfId="0" applyFont="1" applyFill="1" applyBorder="1" applyAlignment="1">
      <alignment horizontal="center"/>
    </xf>
    <xf numFmtId="0" fontId="22" fillId="5" borderId="0" xfId="2" applyFont="1" applyFill="1" applyBorder="1" applyAlignment="1">
      <alignment horizontal="center" vertical="center" shrinkToFit="1"/>
    </xf>
    <xf numFmtId="0" fontId="0" fillId="2" borderId="0" xfId="0" applyFill="1"/>
    <xf numFmtId="0" fontId="17" fillId="2" borderId="0" xfId="0" applyFont="1" applyFill="1"/>
    <xf numFmtId="0" fontId="17" fillId="3" borderId="3" xfId="0" applyFont="1" applyFill="1" applyBorder="1" applyAlignment="1">
      <alignment horizontal="center" vertical="center"/>
    </xf>
    <xf numFmtId="0" fontId="17" fillId="2" borderId="3" xfId="0" applyFont="1" applyFill="1" applyBorder="1" applyAlignment="1">
      <alignment vertical="center"/>
    </xf>
    <xf numFmtId="0" fontId="17" fillId="2" borderId="3" xfId="0" applyFont="1" applyFill="1" applyBorder="1" applyAlignment="1">
      <alignment horizontal="center" vertical="center"/>
    </xf>
    <xf numFmtId="0" fontId="5" fillId="2" borderId="0" xfId="0" applyFont="1" applyFill="1" applyAlignment="1">
      <alignment horizontal="center"/>
    </xf>
    <xf numFmtId="0" fontId="5" fillId="2" borderId="0" xfId="0" applyFont="1" applyFill="1"/>
    <xf numFmtId="0" fontId="0" fillId="2" borderId="0" xfId="0" applyFill="1" applyAlignment="1">
      <alignment horizontal="center"/>
    </xf>
    <xf numFmtId="0" fontId="13" fillId="8" borderId="24"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18" xfId="0"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xf numFmtId="49" fontId="0" fillId="0" borderId="3" xfId="0" applyNumberFormat="1" applyFont="1" applyBorder="1"/>
    <xf numFmtId="0" fontId="20" fillId="2" borderId="0" xfId="0" applyFont="1" applyFill="1" applyAlignment="1">
      <alignment vertical="center"/>
    </xf>
    <xf numFmtId="0" fontId="20" fillId="2" borderId="0" xfId="0" applyFont="1" applyFill="1" applyBorder="1" applyAlignment="1">
      <alignment vertical="center"/>
    </xf>
    <xf numFmtId="0" fontId="0" fillId="0" borderId="0" xfId="0" applyFont="1" applyAlignment="1">
      <alignment horizontal="left"/>
    </xf>
    <xf numFmtId="0" fontId="0" fillId="0" borderId="0" xfId="0" applyFill="1" applyBorder="1"/>
    <xf numFmtId="0" fontId="16" fillId="0" borderId="0" xfId="0" applyFont="1" applyFill="1" applyBorder="1" applyAlignment="1">
      <alignment vertical="center"/>
    </xf>
    <xf numFmtId="0" fontId="12" fillId="0" borderId="0"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Border="1" applyAlignment="1">
      <alignment horizontal="left"/>
    </xf>
    <xf numFmtId="0" fontId="1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7" fillId="0" borderId="0" xfId="0" applyFont="1" applyFill="1" applyBorder="1" applyAlignment="1">
      <alignment vertical="center" wrapText="1"/>
    </xf>
    <xf numFmtId="0" fontId="10" fillId="0" borderId="0" xfId="0" applyFont="1" applyBorder="1" applyAlignment="1">
      <alignment horizontal="center"/>
    </xf>
    <xf numFmtId="0" fontId="10" fillId="0" borderId="0" xfId="0" applyFont="1" applyBorder="1"/>
    <xf numFmtId="0" fontId="21" fillId="0" borderId="0" xfId="0" applyFont="1" applyFill="1" applyAlignment="1">
      <alignment vertical="center"/>
    </xf>
    <xf numFmtId="0" fontId="21" fillId="0" borderId="0" xfId="0" applyFont="1" applyFill="1" applyAlignment="1">
      <alignment horizontal="center" vertical="center"/>
    </xf>
    <xf numFmtId="0" fontId="0" fillId="0" borderId="0" xfId="0" applyFill="1"/>
    <xf numFmtId="0" fontId="13" fillId="0" borderId="0" xfId="0" applyFont="1" applyFill="1" applyAlignment="1">
      <alignment vertical="center"/>
    </xf>
    <xf numFmtId="0" fontId="32" fillId="5" borderId="0" xfId="2" applyFont="1" applyFill="1" applyBorder="1" applyAlignment="1">
      <alignment horizontal="center" vertical="center" shrinkToFit="1"/>
    </xf>
    <xf numFmtId="164" fontId="25" fillId="0" borderId="0" xfId="0" applyNumberFormat="1" applyFont="1" applyBorder="1" applyAlignment="1"/>
    <xf numFmtId="0" fontId="28" fillId="4" borderId="0" xfId="0" applyFont="1" applyFill="1" applyAlignment="1">
      <alignment horizontal="center" vertical="center"/>
    </xf>
    <xf numFmtId="49" fontId="0" fillId="9" borderId="3" xfId="0" applyNumberFormat="1" applyFont="1" applyFill="1" applyBorder="1" applyAlignment="1">
      <alignment horizontal="left"/>
    </xf>
    <xf numFmtId="0" fontId="0" fillId="0" borderId="3" xfId="0" applyFont="1" applyBorder="1" applyAlignment="1">
      <alignment horizontal="left"/>
    </xf>
    <xf numFmtId="0" fontId="0" fillId="0" borderId="0" xfId="0"/>
    <xf numFmtId="49" fontId="0" fillId="0" borderId="3" xfId="0" applyNumberFormat="1" applyFont="1" applyBorder="1" applyAlignment="1">
      <alignment horizontal="left"/>
    </xf>
    <xf numFmtId="0" fontId="29" fillId="0" borderId="3" xfId="0" applyFont="1" applyBorder="1" applyAlignment="1">
      <alignment horizontal="left"/>
    </xf>
    <xf numFmtId="49" fontId="29" fillId="0" borderId="3" xfId="0" applyNumberFormat="1" applyFont="1" applyFill="1" applyBorder="1" applyAlignment="1">
      <alignment horizontal="left"/>
    </xf>
    <xf numFmtId="0" fontId="0" fillId="0" borderId="0" xfId="0" applyFont="1" applyBorder="1" applyAlignment="1">
      <alignment horizontal="left"/>
    </xf>
    <xf numFmtId="49" fontId="0" fillId="9" borderId="0" xfId="0" applyNumberFormat="1" applyFont="1" applyFill="1" applyBorder="1" applyAlignment="1">
      <alignment horizontal="left"/>
    </xf>
    <xf numFmtId="0" fontId="10" fillId="0" borderId="0" xfId="0" applyFont="1" applyFill="1" applyBorder="1"/>
    <xf numFmtId="0" fontId="29" fillId="0" borderId="0" xfId="0" applyFont="1" applyBorder="1" applyAlignment="1">
      <alignment horizontal="left"/>
    </xf>
    <xf numFmtId="49" fontId="29" fillId="0" borderId="0" xfId="0" applyNumberFormat="1" applyFont="1" applyFill="1" applyBorder="1" applyAlignment="1">
      <alignment horizontal="left"/>
    </xf>
    <xf numFmtId="49" fontId="29" fillId="9" borderId="0" xfId="0" applyNumberFormat="1" applyFont="1" applyFill="1" applyBorder="1" applyAlignment="1">
      <alignment horizontal="left"/>
    </xf>
    <xf numFmtId="0" fontId="29" fillId="0" borderId="0" xfId="0" applyFont="1" applyFill="1" applyBorder="1" applyAlignment="1">
      <alignment horizontal="left"/>
    </xf>
    <xf numFmtId="0" fontId="30" fillId="0" borderId="3" xfId="0" applyNumberFormat="1" applyFont="1" applyBorder="1" applyAlignment="1">
      <alignment horizontal="center" vertical="center"/>
    </xf>
    <xf numFmtId="164" fontId="30" fillId="0" borderId="0" xfId="0" applyNumberFormat="1" applyFont="1" applyFill="1" applyBorder="1" applyAlignment="1">
      <alignment horizontal="center" vertical="center"/>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0" fontId="0" fillId="0" borderId="0" xfId="0"/>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0" fontId="0" fillId="0" borderId="0" xfId="0"/>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0" fontId="30" fillId="0" borderId="0" xfId="0" applyNumberFormat="1" applyFont="1" applyFill="1" applyBorder="1" applyAlignment="1">
      <alignment horizontal="center" vertical="center"/>
    </xf>
    <xf numFmtId="0" fontId="31" fillId="0" borderId="0" xfId="3" applyFont="1" applyFill="1" applyBorder="1" applyAlignment="1">
      <alignment vertical="center" shrinkToFit="1"/>
    </xf>
    <xf numFmtId="0" fontId="0" fillId="8" borderId="0" xfId="0" applyFill="1"/>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0" fontId="23" fillId="0" borderId="0" xfId="2" applyFont="1" applyFill="1" applyBorder="1" applyAlignment="1">
      <alignment horizontal="center" vertical="center" shrinkToFit="1"/>
    </xf>
    <xf numFmtId="0" fontId="24" fillId="0" borderId="0" xfId="0" applyFont="1" applyFill="1" applyBorder="1" applyAlignment="1">
      <alignment horizontal="center"/>
    </xf>
    <xf numFmtId="0" fontId="0" fillId="0" borderId="19" xfId="0" applyFont="1" applyBorder="1" applyAlignment="1">
      <alignment horizontal="center" vertical="center" wrapText="1"/>
    </xf>
    <xf numFmtId="0" fontId="0" fillId="0" borderId="0" xfId="0" applyFont="1" applyFill="1"/>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0" fontId="0" fillId="0" borderId="0" xfId="0"/>
    <xf numFmtId="49" fontId="0" fillId="9" borderId="50" xfId="0" applyNumberFormat="1" applyFill="1" applyBorder="1" applyAlignment="1">
      <alignment horizontal="left"/>
    </xf>
    <xf numFmtId="0" fontId="0" fillId="2" borderId="0" xfId="0" applyFont="1" applyFill="1" applyBorder="1" applyAlignment="1">
      <alignment vertical="top" wrapText="1"/>
    </xf>
    <xf numFmtId="0" fontId="0" fillId="2" borderId="0" xfId="0" applyFont="1" applyFill="1" applyBorder="1" applyAlignment="1">
      <alignment vertical="center"/>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49" fontId="0" fillId="9" borderId="50" xfId="0" applyNumberFormat="1" applyFill="1" applyBorder="1" applyAlignment="1">
      <alignment horizontal="left"/>
    </xf>
    <xf numFmtId="0" fontId="17" fillId="6" borderId="34" xfId="0" applyFont="1" applyFill="1" applyBorder="1" applyAlignment="1">
      <alignment horizontal="center" vertical="center"/>
    </xf>
    <xf numFmtId="0" fontId="17" fillId="6" borderId="35" xfId="0" applyFont="1" applyFill="1" applyBorder="1" applyAlignment="1">
      <alignment horizontal="center" vertical="center"/>
    </xf>
    <xf numFmtId="166" fontId="0" fillId="0" borderId="36" xfId="0" applyNumberFormat="1" applyFont="1" applyBorder="1" applyAlignment="1">
      <alignment horizontal="center" vertical="center"/>
    </xf>
    <xf numFmtId="166" fontId="0" fillId="0" borderId="38" xfId="0" applyNumberFormat="1" applyFont="1" applyBorder="1" applyAlignment="1">
      <alignment horizontal="center" vertical="center"/>
    </xf>
    <xf numFmtId="166" fontId="0" fillId="0" borderId="37" xfId="0" applyNumberFormat="1" applyFont="1" applyBorder="1" applyAlignment="1">
      <alignment horizontal="center" vertical="center"/>
    </xf>
    <xf numFmtId="0" fontId="17" fillId="6" borderId="41" xfId="0" applyFont="1" applyFill="1" applyBorder="1" applyAlignment="1">
      <alignment horizontal="center" vertical="center"/>
    </xf>
    <xf numFmtId="0" fontId="17" fillId="6" borderId="51" xfId="0" applyFont="1" applyFill="1" applyBorder="1" applyAlignment="1">
      <alignment horizontal="center" vertical="center"/>
    </xf>
    <xf numFmtId="166" fontId="0" fillId="0" borderId="52" xfId="0" applyNumberFormat="1" applyFont="1" applyBorder="1" applyAlignment="1">
      <alignment horizontal="center" vertical="center"/>
    </xf>
    <xf numFmtId="166" fontId="0" fillId="0" borderId="42" xfId="0" applyNumberFormat="1" applyFont="1" applyBorder="1" applyAlignment="1">
      <alignment horizontal="center" vertical="center"/>
    </xf>
    <xf numFmtId="166" fontId="0" fillId="0" borderId="43" xfId="0" applyNumberFormat="1" applyFont="1" applyBorder="1" applyAlignment="1">
      <alignment horizontal="center" vertical="center"/>
    </xf>
    <xf numFmtId="0" fontId="17" fillId="6" borderId="31" xfId="0" applyFont="1" applyFill="1" applyBorder="1" applyAlignment="1">
      <alignment horizontal="center" vertical="center"/>
    </xf>
    <xf numFmtId="0" fontId="17" fillId="6" borderId="22" xfId="0" applyFont="1" applyFill="1" applyBorder="1" applyAlignment="1">
      <alignment horizontal="center" vertical="center"/>
    </xf>
    <xf numFmtId="0" fontId="17" fillId="6" borderId="32" xfId="0" applyFont="1" applyFill="1" applyBorder="1" applyAlignment="1">
      <alignment horizontal="center" vertical="center"/>
    </xf>
    <xf numFmtId="0" fontId="17" fillId="6" borderId="4"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33"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9"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40"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27" xfId="0" applyFont="1" applyFill="1" applyBorder="1" applyAlignment="1">
      <alignment horizontal="center" vertical="top" wrapText="1"/>
    </xf>
    <xf numFmtId="0" fontId="0" fillId="2" borderId="41" xfId="0" applyFont="1" applyFill="1" applyBorder="1" applyAlignment="1">
      <alignment horizontal="center" vertical="top" wrapText="1"/>
    </xf>
    <xf numFmtId="0" fontId="0" fillId="2" borderId="42" xfId="0" applyFont="1" applyFill="1" applyBorder="1" applyAlignment="1">
      <alignment horizontal="center" vertical="top" wrapText="1"/>
    </xf>
    <xf numFmtId="0" fontId="0" fillId="2" borderId="43" xfId="0" applyFont="1" applyFill="1" applyBorder="1" applyAlignment="1">
      <alignment horizontal="center" vertical="top" wrapText="1"/>
    </xf>
    <xf numFmtId="165" fontId="0" fillId="0" borderId="1" xfId="0" applyNumberFormat="1" applyFont="1" applyBorder="1" applyAlignment="1">
      <alignment horizontal="center" vertical="center" wrapText="1"/>
    </xf>
    <xf numFmtId="165" fontId="0" fillId="0" borderId="33" xfId="0" applyNumberFormat="1" applyFont="1" applyBorder="1" applyAlignment="1">
      <alignment horizontal="center" vertical="center" wrapText="1"/>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8" xfId="0" applyFont="1" applyBorder="1" applyAlignment="1">
      <alignment horizontal="center" vertical="center" wrapText="1"/>
    </xf>
    <xf numFmtId="0" fontId="17" fillId="6" borderId="39"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45" xfId="0" applyFont="1" applyFill="1" applyBorder="1" applyAlignment="1">
      <alignment horizontal="center" vertical="center"/>
    </xf>
    <xf numFmtId="0" fontId="17" fillId="6" borderId="14" xfId="0" applyFont="1" applyFill="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33" xfId="0" applyFont="1" applyBorder="1" applyAlignment="1">
      <alignment horizontal="center" vertical="center"/>
    </xf>
    <xf numFmtId="164" fontId="22" fillId="5" borderId="1" xfId="1" applyNumberFormat="1" applyFont="1" applyFill="1" applyBorder="1" applyAlignment="1">
      <alignment horizontal="center" vertical="center" shrinkToFit="1"/>
    </xf>
    <xf numFmtId="164" fontId="22" fillId="5" borderId="2" xfId="1" applyNumberFormat="1" applyFont="1" applyFill="1" applyBorder="1" applyAlignment="1">
      <alignment horizontal="center" vertical="center" shrinkToFit="1"/>
    </xf>
    <xf numFmtId="0" fontId="23" fillId="5" borderId="3" xfId="2" applyFont="1" applyFill="1" applyBorder="1" applyAlignment="1">
      <alignment horizontal="center" vertical="center" shrinkToFit="1"/>
    </xf>
    <xf numFmtId="0" fontId="31" fillId="2" borderId="3" xfId="3" applyFont="1" applyFill="1" applyBorder="1" applyAlignment="1">
      <alignment horizontal="center" vertical="center" shrinkToFit="1"/>
    </xf>
    <xf numFmtId="0" fontId="0" fillId="3" borderId="1" xfId="0" applyFont="1" applyFill="1" applyBorder="1" applyAlignment="1">
      <alignment horizontal="center"/>
    </xf>
    <xf numFmtId="0" fontId="0" fillId="3" borderId="4" xfId="0" applyFont="1" applyFill="1" applyBorder="1" applyAlignment="1">
      <alignment horizontal="center"/>
    </xf>
    <xf numFmtId="0" fontId="0" fillId="3" borderId="2" xfId="0" applyFont="1" applyFill="1" applyBorder="1" applyAlignment="1">
      <alignment horizontal="center"/>
    </xf>
    <xf numFmtId="0" fontId="30" fillId="7" borderId="46" xfId="0" applyFont="1" applyFill="1" applyBorder="1" applyAlignment="1">
      <alignment horizontal="center" vertical="center" textRotation="255"/>
    </xf>
    <xf numFmtId="0" fontId="30" fillId="7" borderId="47" xfId="0" applyFont="1" applyFill="1" applyBorder="1" applyAlignment="1">
      <alignment horizontal="center" vertical="center" textRotation="255"/>
    </xf>
    <xf numFmtId="0" fontId="30" fillId="7" borderId="7" xfId="0" applyFont="1" applyFill="1" applyBorder="1" applyAlignment="1">
      <alignment horizontal="center" vertical="center" textRotation="255"/>
    </xf>
    <xf numFmtId="0" fontId="28" fillId="4" borderId="5" xfId="0" applyFont="1" applyFill="1" applyBorder="1" applyAlignment="1">
      <alignment horizontal="center" vertical="center"/>
    </xf>
    <xf numFmtId="0" fontId="17" fillId="6" borderId="40" xfId="0" applyFont="1" applyFill="1" applyBorder="1" applyAlignment="1">
      <alignment horizontal="center" vertical="center"/>
    </xf>
    <xf numFmtId="0" fontId="17" fillId="6" borderId="12"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6" borderId="44"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65" fontId="0" fillId="0" borderId="36" xfId="0" applyNumberFormat="1" applyFont="1" applyBorder="1" applyAlignment="1">
      <alignment horizontal="center" vertical="center" wrapText="1"/>
    </xf>
    <xf numFmtId="165" fontId="0" fillId="0" borderId="37" xfId="0" applyNumberFormat="1" applyFont="1" applyBorder="1" applyAlignment="1">
      <alignment horizontal="center" vertical="center" wrapText="1"/>
    </xf>
    <xf numFmtId="0" fontId="17" fillId="6" borderId="2" xfId="0" applyFont="1" applyFill="1" applyBorder="1" applyAlignment="1">
      <alignment horizontal="center" vertical="center"/>
    </xf>
    <xf numFmtId="0" fontId="17" fillId="6" borderId="38" xfId="0" applyFont="1" applyFill="1" applyBorder="1" applyAlignment="1">
      <alignment horizontal="center" vertical="center"/>
    </xf>
    <xf numFmtId="0" fontId="0" fillId="0" borderId="2" xfId="0" applyFont="1" applyBorder="1" applyAlignment="1">
      <alignment horizontal="center" vertical="center"/>
    </xf>
    <xf numFmtId="0" fontId="31" fillId="6" borderId="3" xfId="3" applyFont="1" applyFill="1" applyBorder="1" applyAlignment="1">
      <alignment horizontal="center" vertical="center" shrinkToFit="1"/>
    </xf>
    <xf numFmtId="0" fontId="21" fillId="8" borderId="0" xfId="0" applyFont="1" applyFill="1" applyAlignment="1">
      <alignment horizontal="center" vertical="center"/>
    </xf>
    <xf numFmtId="0" fontId="31" fillId="6" borderId="49" xfId="2" applyFont="1" applyFill="1" applyBorder="1" applyAlignment="1">
      <alignment horizontal="center" vertical="center" shrinkToFit="1"/>
    </xf>
    <xf numFmtId="0" fontId="31" fillId="6" borderId="48" xfId="2" applyFont="1" applyFill="1" applyBorder="1" applyAlignment="1">
      <alignment horizontal="center" vertical="center" shrinkToFit="1"/>
    </xf>
    <xf numFmtId="0" fontId="31" fillId="6" borderId="40" xfId="2" applyFont="1" applyFill="1" applyBorder="1" applyAlignment="1">
      <alignment horizontal="center" vertical="center" shrinkToFit="1"/>
    </xf>
    <xf numFmtId="0" fontId="31" fillId="6" borderId="12" xfId="2" applyFont="1" applyFill="1" applyBorder="1" applyAlignment="1">
      <alignment horizontal="center" vertical="center" shrinkToFit="1"/>
    </xf>
    <xf numFmtId="0" fontId="24" fillId="3" borderId="3" xfId="0" applyFont="1" applyFill="1" applyBorder="1" applyAlignment="1">
      <alignment horizontal="center"/>
    </xf>
    <xf numFmtId="0" fontId="28" fillId="4" borderId="0" xfId="0" applyFont="1" applyFill="1" applyAlignment="1">
      <alignment horizontal="center"/>
    </xf>
    <xf numFmtId="0" fontId="34" fillId="8" borderId="0" xfId="0" applyFont="1" applyFill="1" applyAlignment="1">
      <alignment horizontal="center"/>
    </xf>
    <xf numFmtId="0" fontId="33" fillId="6" borderId="3" xfId="3" applyFont="1" applyFill="1" applyBorder="1" applyAlignment="1">
      <alignment horizontal="center" vertical="center" shrinkToFit="1"/>
    </xf>
    <xf numFmtId="0" fontId="33" fillId="6" borderId="3" xfId="3" applyNumberFormat="1" applyFont="1" applyFill="1" applyBorder="1" applyAlignment="1">
      <alignment horizontal="center" vertical="center" shrinkToFit="1"/>
    </xf>
    <xf numFmtId="0" fontId="31" fillId="6" borderId="1" xfId="3" applyFont="1" applyFill="1" applyBorder="1" applyAlignment="1">
      <alignment horizontal="center" vertical="center" shrinkToFit="1"/>
    </xf>
    <xf numFmtId="0" fontId="31" fillId="6" borderId="4" xfId="3" applyFont="1" applyFill="1" applyBorder="1" applyAlignment="1">
      <alignment horizontal="center" vertical="center" shrinkToFit="1"/>
    </xf>
    <xf numFmtId="0" fontId="31" fillId="6" borderId="2" xfId="3" applyFont="1" applyFill="1" applyBorder="1" applyAlignment="1">
      <alignment horizontal="center" vertical="center" shrinkToFit="1"/>
    </xf>
    <xf numFmtId="0" fontId="23" fillId="5" borderId="1" xfId="2" applyFont="1" applyFill="1" applyBorder="1" applyAlignment="1">
      <alignment horizontal="center" vertical="center" shrinkToFit="1"/>
    </xf>
    <xf numFmtId="0" fontId="23" fillId="5" borderId="2" xfId="2" applyFont="1" applyFill="1" applyBorder="1" applyAlignment="1">
      <alignment horizontal="center" vertical="center" shrinkToFit="1"/>
    </xf>
    <xf numFmtId="0" fontId="33" fillId="6" borderId="1" xfId="3" applyNumberFormat="1" applyFont="1" applyFill="1" applyBorder="1" applyAlignment="1">
      <alignment horizontal="center" vertical="center" shrinkToFit="1"/>
    </xf>
    <xf numFmtId="0" fontId="33" fillId="6" borderId="2" xfId="3" applyNumberFormat="1" applyFont="1" applyFill="1" applyBorder="1" applyAlignment="1">
      <alignment horizontal="center" vertical="center" shrinkToFit="1"/>
    </xf>
    <xf numFmtId="0" fontId="23" fillId="0" borderId="0" xfId="2" applyFont="1" applyFill="1" applyBorder="1" applyAlignment="1">
      <alignment horizontal="center" vertical="center" shrinkToFit="1"/>
    </xf>
    <xf numFmtId="164" fontId="22" fillId="0" borderId="0" xfId="1" applyNumberFormat="1" applyFont="1" applyFill="1" applyBorder="1" applyAlignment="1">
      <alignment horizontal="center" vertical="center" shrinkToFit="1"/>
    </xf>
    <xf numFmtId="0" fontId="33" fillId="6" borderId="1" xfId="3" applyFont="1" applyFill="1" applyBorder="1" applyAlignment="1">
      <alignment horizontal="center" vertical="center" shrinkToFit="1"/>
    </xf>
    <xf numFmtId="0" fontId="33" fillId="6" borderId="2" xfId="3" applyFont="1" applyFill="1" applyBorder="1" applyAlignment="1">
      <alignment horizontal="center" vertical="center" shrinkToFit="1"/>
    </xf>
    <xf numFmtId="0" fontId="24" fillId="0" borderId="0" xfId="0" applyFont="1" applyFill="1" applyBorder="1" applyAlignment="1">
      <alignment horizontal="center"/>
    </xf>
    <xf numFmtId="0" fontId="31" fillId="2" borderId="1" xfId="3" applyFont="1" applyFill="1" applyBorder="1" applyAlignment="1">
      <alignment horizontal="center" vertical="center" shrinkToFit="1"/>
    </xf>
    <xf numFmtId="0" fontId="31" fillId="2" borderId="4" xfId="3" applyFont="1" applyFill="1" applyBorder="1" applyAlignment="1">
      <alignment horizontal="center" vertical="center" shrinkToFit="1"/>
    </xf>
    <xf numFmtId="0" fontId="31" fillId="2" borderId="2" xfId="3" applyFont="1" applyFill="1" applyBorder="1" applyAlignment="1">
      <alignment horizontal="center" vertical="center" shrinkToFit="1"/>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25"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4"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25"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9" xfId="0" applyFont="1" applyFill="1" applyBorder="1" applyAlignment="1">
      <alignment horizontal="center" vertical="top" wrapText="1"/>
    </xf>
    <xf numFmtId="0" fontId="0" fillId="2" borderId="20" xfId="0" applyFont="1" applyFill="1" applyBorder="1" applyAlignment="1">
      <alignment horizontal="center" vertical="top" wrapText="1"/>
    </xf>
    <xf numFmtId="0" fontId="10" fillId="0" borderId="3" xfId="0" applyFont="1" applyBorder="1" applyAlignment="1">
      <alignment horizontal="center"/>
    </xf>
    <xf numFmtId="164" fontId="22" fillId="5" borderId="3" xfId="1" applyNumberFormat="1" applyFont="1" applyFill="1" applyBorder="1" applyAlignment="1">
      <alignment horizontal="center" vertical="center" shrinkToFit="1"/>
    </xf>
    <xf numFmtId="0" fontId="24" fillId="3" borderId="1" xfId="0" applyFont="1" applyFill="1" applyBorder="1" applyAlignment="1">
      <alignment horizontal="center"/>
    </xf>
    <xf numFmtId="0" fontId="24" fillId="3" borderId="2" xfId="0" applyFont="1" applyFill="1" applyBorder="1" applyAlignment="1">
      <alignment horizontal="center"/>
    </xf>
    <xf numFmtId="0" fontId="31" fillId="6" borderId="3" xfId="2" applyFont="1" applyFill="1" applyBorder="1" applyAlignment="1">
      <alignment horizontal="center" vertical="center" shrinkToFit="1"/>
    </xf>
    <xf numFmtId="0" fontId="21" fillId="8" borderId="42" xfId="0" applyFont="1" applyFill="1" applyBorder="1" applyAlignment="1">
      <alignment horizontal="center"/>
    </xf>
    <xf numFmtId="0" fontId="17" fillId="6" borderId="24"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5"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25" fillId="6" borderId="15" xfId="0" applyFont="1" applyFill="1" applyBorder="1" applyAlignment="1">
      <alignment horizontal="center" vertical="center"/>
    </xf>
    <xf numFmtId="0" fontId="25" fillId="6" borderId="16" xfId="0" applyFont="1" applyFill="1" applyBorder="1" applyAlignment="1">
      <alignment horizontal="center" vertical="center"/>
    </xf>
    <xf numFmtId="0" fontId="26" fillId="2" borderId="16" xfId="0" applyFont="1" applyFill="1" applyBorder="1" applyAlignment="1">
      <alignment horizontal="center"/>
    </xf>
    <xf numFmtId="0" fontId="26" fillId="2" borderId="17" xfId="0" applyFont="1" applyFill="1" applyBorder="1" applyAlignment="1">
      <alignment horizontal="center"/>
    </xf>
    <xf numFmtId="0" fontId="25" fillId="6" borderId="18" xfId="0" applyFont="1" applyFill="1" applyBorder="1" applyAlignment="1">
      <alignment horizontal="center" vertical="center"/>
    </xf>
    <xf numFmtId="0" fontId="25" fillId="6" borderId="19" xfId="0" applyFont="1" applyFill="1" applyBorder="1" applyAlignment="1">
      <alignment horizontal="center" vertical="center"/>
    </xf>
    <xf numFmtId="0" fontId="26" fillId="2" borderId="19" xfId="0" applyFont="1" applyFill="1" applyBorder="1" applyAlignment="1">
      <alignment horizontal="center"/>
    </xf>
    <xf numFmtId="0" fontId="26" fillId="2" borderId="20" xfId="0" applyFont="1" applyFill="1" applyBorder="1" applyAlignment="1">
      <alignment horizontal="center"/>
    </xf>
    <xf numFmtId="0" fontId="17" fillId="6" borderId="15" xfId="0" applyFont="1" applyFill="1" applyBorder="1" applyAlignment="1">
      <alignment horizontal="center" vertical="center"/>
    </xf>
    <xf numFmtId="0" fontId="17" fillId="6" borderId="16" xfId="0" applyFont="1"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28" fillId="8" borderId="1" xfId="0" applyFont="1" applyFill="1" applyBorder="1" applyAlignment="1">
      <alignment horizontal="center" vertical="center"/>
    </xf>
    <xf numFmtId="0" fontId="28" fillId="8" borderId="4" xfId="0" applyFont="1" applyFill="1" applyBorder="1" applyAlignment="1">
      <alignment horizontal="center" vertical="center"/>
    </xf>
    <xf numFmtId="0" fontId="28" fillId="8" borderId="2"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xf>
    <xf numFmtId="0" fontId="17" fillId="6" borderId="18" xfId="0" applyFont="1" applyFill="1" applyBorder="1" applyAlignment="1">
      <alignment horizontal="center" vertical="center"/>
    </xf>
    <xf numFmtId="0" fontId="17" fillId="6" borderId="19"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3" xfId="0" applyFont="1" applyFill="1" applyBorder="1" applyAlignment="1">
      <alignment horizontal="center" vertical="center"/>
    </xf>
    <xf numFmtId="165" fontId="17" fillId="2" borderId="3" xfId="0" applyNumberFormat="1" applyFont="1" applyFill="1" applyBorder="1" applyAlignment="1">
      <alignment horizontal="center" vertical="center"/>
    </xf>
    <xf numFmtId="165" fontId="17" fillId="2" borderId="25" xfId="0" applyNumberFormat="1" applyFont="1" applyFill="1" applyBorder="1" applyAlignment="1">
      <alignment horizontal="center" vertical="center"/>
    </xf>
    <xf numFmtId="166" fontId="17" fillId="2" borderId="3" xfId="0" applyNumberFormat="1" applyFont="1" applyFill="1" applyBorder="1" applyAlignment="1">
      <alignment horizontal="center" vertical="center"/>
    </xf>
    <xf numFmtId="166" fontId="17" fillId="2" borderId="25"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8"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5" xfId="0" applyFont="1" applyFill="1" applyBorder="1" applyAlignment="1">
      <alignment horizontal="center" vertical="center"/>
    </xf>
    <xf numFmtId="0" fontId="35" fillId="8" borderId="6" xfId="0" applyFont="1" applyFill="1" applyBorder="1" applyAlignment="1">
      <alignment horizontal="center" vertical="center"/>
    </xf>
    <xf numFmtId="0" fontId="35" fillId="8" borderId="29" xfId="0" applyFont="1" applyFill="1" applyBorder="1" applyAlignment="1">
      <alignment horizontal="center" vertical="center"/>
    </xf>
    <xf numFmtId="0" fontId="35" fillId="8" borderId="30" xfId="0" applyFont="1" applyFill="1" applyBorder="1" applyAlignment="1">
      <alignment horizontal="center" vertical="center"/>
    </xf>
    <xf numFmtId="49" fontId="17" fillId="3" borderId="1"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3" borderId="2" xfId="0" applyNumberFormat="1" applyFont="1" applyFill="1" applyBorder="1" applyAlignment="1">
      <alignment horizontal="center" vertical="center"/>
    </xf>
    <xf numFmtId="0" fontId="25" fillId="2" borderId="1"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2" xfId="0" applyFont="1" applyFill="1" applyBorder="1" applyAlignment="1">
      <alignment horizontal="center" vertical="center"/>
    </xf>
    <xf numFmtId="0" fontId="27" fillId="2" borderId="1" xfId="0" applyFont="1" applyFill="1" applyBorder="1" applyAlignment="1">
      <alignment horizontal="center"/>
    </xf>
    <xf numFmtId="0" fontId="27" fillId="2" borderId="4" xfId="0" applyFont="1" applyFill="1" applyBorder="1" applyAlignment="1">
      <alignment horizontal="center"/>
    </xf>
    <xf numFmtId="0" fontId="27" fillId="2" borderId="2" xfId="0" applyFont="1" applyFill="1" applyBorder="1" applyAlignment="1">
      <alignment horizontal="center"/>
    </xf>
    <xf numFmtId="0" fontId="25" fillId="6" borderId="31" xfId="0" applyFont="1" applyFill="1" applyBorder="1" applyAlignment="1">
      <alignment horizontal="center"/>
    </xf>
    <xf numFmtId="0" fontId="25" fillId="6" borderId="22" xfId="0" applyFont="1" applyFill="1" applyBorder="1" applyAlignment="1">
      <alignment horizontal="center"/>
    </xf>
    <xf numFmtId="0" fontId="25" fillId="6" borderId="23" xfId="0" applyFont="1" applyFill="1" applyBorder="1" applyAlignment="1">
      <alignment horizontal="center"/>
    </xf>
    <xf numFmtId="0" fontId="2" fillId="6" borderId="22" xfId="0" applyFont="1" applyFill="1" applyBorder="1" applyAlignment="1">
      <alignment horizontal="center"/>
    </xf>
    <xf numFmtId="0" fontId="2" fillId="6" borderId="23" xfId="0" applyFont="1" applyFill="1" applyBorder="1" applyAlignment="1">
      <alignment horizontal="center"/>
    </xf>
    <xf numFmtId="0" fontId="30"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4"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26" xfId="0" applyFont="1" applyFill="1" applyBorder="1" applyAlignment="1">
      <alignment horizontal="center" vertical="center"/>
    </xf>
    <xf numFmtId="0" fontId="13" fillId="8" borderId="32"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26"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33"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14" xfId="0" applyFont="1" applyFill="1" applyBorder="1" applyAlignment="1">
      <alignment horizontal="center" vertical="center"/>
    </xf>
    <xf numFmtId="0" fontId="17" fillId="3" borderId="34" xfId="0" applyFont="1" applyFill="1" applyBorder="1" applyAlignment="1">
      <alignment horizontal="center" vertical="center"/>
    </xf>
    <xf numFmtId="0" fontId="17" fillId="3" borderId="35"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7" xfId="0" applyFont="1" applyFill="1" applyBorder="1" applyAlignment="1">
      <alignment horizontal="center" vertical="center"/>
    </xf>
  </cellXfs>
  <cellStyles count="13">
    <cellStyle name="Comma" xfId="1" builtinId="3"/>
    <cellStyle name="Comma 2" xfId="5"/>
    <cellStyle name="Currency 2" xfId="6"/>
    <cellStyle name="Currency 3" xfId="7"/>
    <cellStyle name="Normal" xfId="0" builtinId="0"/>
    <cellStyle name="Normal 2" xfId="8"/>
    <cellStyle name="Normal 3" xfId="2"/>
    <cellStyle name="Normal 3 2" xfId="9"/>
    <cellStyle name="Normal 3 3" xfId="10"/>
    <cellStyle name="Normal 4" xfId="4"/>
    <cellStyle name="Normal 5" xfId="11"/>
    <cellStyle name="Normal 5 2" xfId="12"/>
    <cellStyle name="Normal_Helmets Pricing FY200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BASKETBALL LIST YOUTH'!A1"/><Relationship Id="rId2" Type="http://schemas.openxmlformats.org/officeDocument/2006/relationships/hyperlink" Target="#'BASKETBALL LIST WOMEN'!A1"/><Relationship Id="rId1" Type="http://schemas.openxmlformats.org/officeDocument/2006/relationships/hyperlink" Target="#'BASKETBALL LIST MEN'!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hyperlink" Target="#DECORATION!A1"/></Relationships>
</file>

<file path=xl/drawings/_rels/drawing2.xml.rels><?xml version="1.0" encoding="UTF-8" standalone="yes"?>
<Relationships xmlns="http://schemas.openxmlformats.org/package/2006/relationships"><Relationship Id="rId3" Type="http://schemas.openxmlformats.org/officeDocument/2006/relationships/hyperlink" Target="#'BASKETBALL LIST YOUTH'!A1"/><Relationship Id="rId2" Type="http://schemas.openxmlformats.org/officeDocument/2006/relationships/hyperlink" Target="#'BASKETBALL LIST WOMEN'!A1"/><Relationship Id="rId1" Type="http://schemas.openxmlformats.org/officeDocument/2006/relationships/hyperlink" Target="#INDEX!A1"/><Relationship Id="rId5" Type="http://schemas.openxmlformats.org/officeDocument/2006/relationships/image" Target="../media/image3.png"/><Relationship Id="rId4" Type="http://schemas.openxmlformats.org/officeDocument/2006/relationships/hyperlink" Target="#DECORATION!A1"/></Relationships>
</file>

<file path=xl/drawings/_rels/drawing3.xml.rels><?xml version="1.0" encoding="UTF-8" standalone="yes"?>
<Relationships xmlns="http://schemas.openxmlformats.org/package/2006/relationships"><Relationship Id="rId3" Type="http://schemas.openxmlformats.org/officeDocument/2006/relationships/hyperlink" Target="#'BASKETBALL LIST YOUTH'!A1"/><Relationship Id="rId2" Type="http://schemas.openxmlformats.org/officeDocument/2006/relationships/hyperlink" Target="#'BASKETBALL LIST MEN'!A1"/><Relationship Id="rId1" Type="http://schemas.openxmlformats.org/officeDocument/2006/relationships/hyperlink" Target="#INDEX!A1"/><Relationship Id="rId5" Type="http://schemas.openxmlformats.org/officeDocument/2006/relationships/image" Target="../media/image3.png"/><Relationship Id="rId4" Type="http://schemas.openxmlformats.org/officeDocument/2006/relationships/hyperlink" Target="#DECORATION!A1"/></Relationships>
</file>

<file path=xl/drawings/_rels/drawing4.xml.rels><?xml version="1.0" encoding="UTF-8" standalone="yes"?>
<Relationships xmlns="http://schemas.openxmlformats.org/package/2006/relationships"><Relationship Id="rId3" Type="http://schemas.openxmlformats.org/officeDocument/2006/relationships/hyperlink" Target="#'BASKETBALL LIST WOMEN'!A1"/><Relationship Id="rId2" Type="http://schemas.openxmlformats.org/officeDocument/2006/relationships/hyperlink" Target="#'BASKETBALL LIST MEN'!A1"/><Relationship Id="rId1" Type="http://schemas.openxmlformats.org/officeDocument/2006/relationships/hyperlink" Target="#INDEX!A1"/><Relationship Id="rId5" Type="http://schemas.openxmlformats.org/officeDocument/2006/relationships/image" Target="../media/image3.png"/><Relationship Id="rId4" Type="http://schemas.openxmlformats.org/officeDocument/2006/relationships/hyperlink" Target="#DECORATION!A1"/></Relationships>
</file>

<file path=xl/drawings/_rels/drawing5.xml.rels><?xml version="1.0" encoding="UTF-8" standalone="yes"?>
<Relationships xmlns="http://schemas.openxmlformats.org/package/2006/relationships"><Relationship Id="rId3" Type="http://schemas.openxmlformats.org/officeDocument/2006/relationships/hyperlink" Target="#'BASKETBALL LIST WOMEN'!A1"/><Relationship Id="rId2" Type="http://schemas.openxmlformats.org/officeDocument/2006/relationships/hyperlink" Target="#'BASKETBALL LIST MEN'!A1"/><Relationship Id="rId1" Type="http://schemas.openxmlformats.org/officeDocument/2006/relationships/hyperlink" Target="#INDEX!A1"/><Relationship Id="rId5" Type="http://schemas.openxmlformats.org/officeDocument/2006/relationships/image" Target="../media/image3.png"/><Relationship Id="rId4" Type="http://schemas.openxmlformats.org/officeDocument/2006/relationships/hyperlink" Target="#'BASKETBALL LIST YOUTH'!A1"/></Relationships>
</file>

<file path=xl/drawings/drawing1.xml><?xml version="1.0" encoding="utf-8"?>
<xdr:wsDr xmlns:xdr="http://schemas.openxmlformats.org/drawingml/2006/spreadsheetDrawing" xmlns:a="http://schemas.openxmlformats.org/drawingml/2006/main">
  <xdr:twoCellAnchor>
    <xdr:from>
      <xdr:col>3</xdr:col>
      <xdr:colOff>57151</xdr:colOff>
      <xdr:row>2</xdr:row>
      <xdr:rowOff>19050</xdr:rowOff>
    </xdr:from>
    <xdr:to>
      <xdr:col>13</xdr:col>
      <xdr:colOff>342901</xdr:colOff>
      <xdr:row>15</xdr:row>
      <xdr:rowOff>28575</xdr:rowOff>
    </xdr:to>
    <xdr:sp macro="" textlink="">
      <xdr:nvSpPr>
        <xdr:cNvPr id="2" name="Rounded Rectangle 1"/>
        <xdr:cNvSpPr/>
      </xdr:nvSpPr>
      <xdr:spPr>
        <a:xfrm>
          <a:off x="1885951" y="400050"/>
          <a:ext cx="6381750" cy="248602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219075</xdr:colOff>
      <xdr:row>22</xdr:row>
      <xdr:rowOff>95250</xdr:rowOff>
    </xdr:from>
    <xdr:to>
      <xdr:col>6</xdr:col>
      <xdr:colOff>66675</xdr:colOff>
      <xdr:row>26</xdr:row>
      <xdr:rowOff>9525</xdr:rowOff>
    </xdr:to>
    <xdr:sp macro="" textlink="">
      <xdr:nvSpPr>
        <xdr:cNvPr id="5" name="Rectangle 4">
          <a:hlinkClick xmlns:r="http://schemas.openxmlformats.org/officeDocument/2006/relationships" r:id="rId1"/>
        </xdr:cNvPr>
        <xdr:cNvSpPr/>
      </xdr:nvSpPr>
      <xdr:spPr>
        <a:xfrm>
          <a:off x="1438275" y="4286250"/>
          <a:ext cx="2286000" cy="6762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MEN</a:t>
          </a:r>
          <a:r>
            <a:rPr lang="en-US" sz="1400" b="1" baseline="0"/>
            <a:t> JERSEY &amp; SHORT</a:t>
          </a:r>
          <a:endParaRPr lang="en-US" sz="1400" b="1"/>
        </a:p>
      </xdr:txBody>
    </xdr:sp>
    <xdr:clientData/>
  </xdr:twoCellAnchor>
  <xdr:twoCellAnchor>
    <xdr:from>
      <xdr:col>6</xdr:col>
      <xdr:colOff>390525</xdr:colOff>
      <xdr:row>22</xdr:row>
      <xdr:rowOff>95250</xdr:rowOff>
    </xdr:from>
    <xdr:to>
      <xdr:col>10</xdr:col>
      <xdr:colOff>238125</xdr:colOff>
      <xdr:row>26</xdr:row>
      <xdr:rowOff>9525</xdr:rowOff>
    </xdr:to>
    <xdr:sp macro="" textlink="">
      <xdr:nvSpPr>
        <xdr:cNvPr id="6" name="Rectangle 5">
          <a:hlinkClick xmlns:r="http://schemas.openxmlformats.org/officeDocument/2006/relationships" r:id="rId2"/>
        </xdr:cNvPr>
        <xdr:cNvSpPr/>
      </xdr:nvSpPr>
      <xdr:spPr>
        <a:xfrm>
          <a:off x="4048125" y="4286250"/>
          <a:ext cx="2286000" cy="6762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WOMEN JERSEY &amp;</a:t>
          </a:r>
          <a:r>
            <a:rPr lang="en-US" sz="1400" b="1" baseline="0"/>
            <a:t> SHORT</a:t>
          </a:r>
          <a:endParaRPr lang="en-US" sz="1400" b="1"/>
        </a:p>
      </xdr:txBody>
    </xdr:sp>
    <xdr:clientData/>
  </xdr:twoCellAnchor>
  <xdr:twoCellAnchor>
    <xdr:from>
      <xdr:col>11</xdr:col>
      <xdr:colOff>19050</xdr:colOff>
      <xdr:row>22</xdr:row>
      <xdr:rowOff>95250</xdr:rowOff>
    </xdr:from>
    <xdr:to>
      <xdr:col>14</xdr:col>
      <xdr:colOff>476250</xdr:colOff>
      <xdr:row>26</xdr:row>
      <xdr:rowOff>9525</xdr:rowOff>
    </xdr:to>
    <xdr:sp macro="" textlink="">
      <xdr:nvSpPr>
        <xdr:cNvPr id="7" name="Rectangle 6">
          <a:hlinkClick xmlns:r="http://schemas.openxmlformats.org/officeDocument/2006/relationships" r:id="rId3"/>
        </xdr:cNvPr>
        <xdr:cNvSpPr/>
      </xdr:nvSpPr>
      <xdr:spPr>
        <a:xfrm>
          <a:off x="6724650" y="4286250"/>
          <a:ext cx="2286000" cy="6762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YOUTH JERSEY &amp;</a:t>
          </a:r>
          <a:r>
            <a:rPr lang="en-US" sz="1400" b="1" baseline="0"/>
            <a:t> SHORT</a:t>
          </a:r>
          <a:endParaRPr lang="en-US" sz="1400" b="1"/>
        </a:p>
      </xdr:txBody>
    </xdr:sp>
    <xdr:clientData/>
  </xdr:twoCellAnchor>
  <xdr:twoCellAnchor>
    <xdr:from>
      <xdr:col>6</xdr:col>
      <xdr:colOff>381000</xdr:colOff>
      <xdr:row>26</xdr:row>
      <xdr:rowOff>161925</xdr:rowOff>
    </xdr:from>
    <xdr:to>
      <xdr:col>10</xdr:col>
      <xdr:colOff>228600</xdr:colOff>
      <xdr:row>30</xdr:row>
      <xdr:rowOff>76200</xdr:rowOff>
    </xdr:to>
    <xdr:sp macro="" textlink="">
      <xdr:nvSpPr>
        <xdr:cNvPr id="8" name="Rectangle 7">
          <a:hlinkClick xmlns:r="http://schemas.openxmlformats.org/officeDocument/2006/relationships" r:id="rId4"/>
        </xdr:cNvPr>
        <xdr:cNvSpPr/>
      </xdr:nvSpPr>
      <xdr:spPr>
        <a:xfrm>
          <a:off x="4038600" y="5114925"/>
          <a:ext cx="2286000" cy="6762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DECORATION</a:t>
          </a:r>
        </a:p>
      </xdr:txBody>
    </xdr:sp>
    <xdr:clientData/>
  </xdr:twoCellAnchor>
  <xdr:twoCellAnchor editAs="oneCell">
    <xdr:from>
      <xdr:col>3</xdr:col>
      <xdr:colOff>342900</xdr:colOff>
      <xdr:row>6</xdr:row>
      <xdr:rowOff>47625</xdr:rowOff>
    </xdr:from>
    <xdr:to>
      <xdr:col>9</xdr:col>
      <xdr:colOff>81066</xdr:colOff>
      <xdr:row>11</xdr:row>
      <xdr:rowOff>111751</xdr:rowOff>
    </xdr:to>
    <xdr:pic>
      <xdr:nvPicPr>
        <xdr:cNvPr id="10" name="Picture 9"/>
        <xdr:cNvPicPr>
          <a:picLocks noChangeAspect="1"/>
        </xdr:cNvPicPr>
      </xdr:nvPicPr>
      <xdr:blipFill rotWithShape="1">
        <a:blip xmlns:r="http://schemas.openxmlformats.org/officeDocument/2006/relationships" r:embed="rId5"/>
        <a:srcRect t="25222"/>
        <a:stretch/>
      </xdr:blipFill>
      <xdr:spPr>
        <a:xfrm>
          <a:off x="2171700" y="1190625"/>
          <a:ext cx="3395766" cy="1016626"/>
        </a:xfrm>
        <a:prstGeom prst="rect">
          <a:avLst/>
        </a:prstGeom>
      </xdr:spPr>
    </xdr:pic>
    <xdr:clientData/>
  </xdr:twoCellAnchor>
  <xdr:twoCellAnchor>
    <xdr:from>
      <xdr:col>2</xdr:col>
      <xdr:colOff>590550</xdr:colOff>
      <xdr:row>16</xdr:row>
      <xdr:rowOff>95250</xdr:rowOff>
    </xdr:from>
    <xdr:to>
      <xdr:col>13</xdr:col>
      <xdr:colOff>333375</xdr:colOff>
      <xdr:row>20</xdr:row>
      <xdr:rowOff>123825</xdr:rowOff>
    </xdr:to>
    <xdr:sp macro="" textlink="">
      <xdr:nvSpPr>
        <xdr:cNvPr id="9" name="TextBox 8"/>
        <xdr:cNvSpPr txBox="1"/>
      </xdr:nvSpPr>
      <xdr:spPr>
        <a:xfrm>
          <a:off x="1809750" y="3143250"/>
          <a:ext cx="6448425" cy="79057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Instructions: Please select a category below and fill out the sheet completely. Totals will automatically be calculated on each sheet. When you are finished populating the relevant sheet(s), save the excel file and submit to your adidas Custom Account Specialist.</a:t>
          </a:r>
          <a:endParaRPr lang="en-US" sz="1100">
            <a:solidFill>
              <a:schemeClr val="dk1"/>
            </a:solidFill>
            <a:effectLst/>
            <a:latin typeface="+mn-lt"/>
            <a:ea typeface="+mn-ea"/>
            <a:cs typeface="+mn-cs"/>
          </a:endParaRPr>
        </a:p>
      </xdr:txBody>
    </xdr:sp>
    <xdr:clientData/>
  </xdr:twoCellAnchor>
  <xdr:twoCellAnchor>
    <xdr:from>
      <xdr:col>3</xdr:col>
      <xdr:colOff>314325</xdr:colOff>
      <xdr:row>3</xdr:row>
      <xdr:rowOff>85725</xdr:rowOff>
    </xdr:from>
    <xdr:to>
      <xdr:col>13</xdr:col>
      <xdr:colOff>285750</xdr:colOff>
      <xdr:row>5</xdr:row>
      <xdr:rowOff>104775</xdr:rowOff>
    </xdr:to>
    <xdr:sp macro="" textlink="">
      <xdr:nvSpPr>
        <xdr:cNvPr id="4" name="TextBox 3"/>
        <xdr:cNvSpPr txBox="1"/>
      </xdr:nvSpPr>
      <xdr:spPr>
        <a:xfrm>
          <a:off x="2143125" y="657225"/>
          <a:ext cx="60674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chemeClr val="bg1"/>
              </a:solidFill>
            </a:rPr>
            <a:t>BASKETBALL - ORDER ROSTER</a:t>
          </a:r>
        </a:p>
      </xdr:txBody>
    </xdr:sp>
    <xdr:clientData/>
  </xdr:twoCellAnchor>
  <xdr:twoCellAnchor editAs="oneCell">
    <xdr:from>
      <xdr:col>9</xdr:col>
      <xdr:colOff>419101</xdr:colOff>
      <xdr:row>7</xdr:row>
      <xdr:rowOff>114300</xdr:rowOff>
    </xdr:from>
    <xdr:to>
      <xdr:col>13</xdr:col>
      <xdr:colOff>190501</xdr:colOff>
      <xdr:row>12</xdr:row>
      <xdr:rowOff>96217</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05501" y="1447800"/>
          <a:ext cx="2209800" cy="93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104775</xdr:colOff>
      <xdr:row>1</xdr:row>
      <xdr:rowOff>47625</xdr:rowOff>
    </xdr:from>
    <xdr:to>
      <xdr:col>19</xdr:col>
      <xdr:colOff>514350</xdr:colOff>
      <xdr:row>2</xdr:row>
      <xdr:rowOff>219075</xdr:rowOff>
    </xdr:to>
    <xdr:sp macro="" textlink="">
      <xdr:nvSpPr>
        <xdr:cNvPr id="4" name="Rectangle 3">
          <a:hlinkClick xmlns:r="http://schemas.openxmlformats.org/officeDocument/2006/relationships" r:id="rId1"/>
        </xdr:cNvPr>
        <xdr:cNvSpPr/>
      </xdr:nvSpPr>
      <xdr:spPr>
        <a:xfrm>
          <a:off x="10144125" y="53340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INDEX</a:t>
          </a:r>
        </a:p>
      </xdr:txBody>
    </xdr:sp>
    <xdr:clientData/>
  </xdr:twoCellAnchor>
  <xdr:twoCellAnchor>
    <xdr:from>
      <xdr:col>17</xdr:col>
      <xdr:colOff>114300</xdr:colOff>
      <xdr:row>3</xdr:row>
      <xdr:rowOff>47625</xdr:rowOff>
    </xdr:from>
    <xdr:to>
      <xdr:col>19</xdr:col>
      <xdr:colOff>523875</xdr:colOff>
      <xdr:row>4</xdr:row>
      <xdr:rowOff>219075</xdr:rowOff>
    </xdr:to>
    <xdr:sp macro="" textlink="">
      <xdr:nvSpPr>
        <xdr:cNvPr id="5" name="Rectangle 4">
          <a:hlinkClick xmlns:r="http://schemas.openxmlformats.org/officeDocument/2006/relationships" r:id="rId2"/>
        </xdr:cNvPr>
        <xdr:cNvSpPr/>
      </xdr:nvSpPr>
      <xdr:spPr>
        <a:xfrm>
          <a:off x="10153650" y="100965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WOMEN ROSTER</a:t>
          </a:r>
        </a:p>
      </xdr:txBody>
    </xdr:sp>
    <xdr:clientData/>
  </xdr:twoCellAnchor>
  <xdr:twoCellAnchor>
    <xdr:from>
      <xdr:col>17</xdr:col>
      <xdr:colOff>104775</xdr:colOff>
      <xdr:row>5</xdr:row>
      <xdr:rowOff>66675</xdr:rowOff>
    </xdr:from>
    <xdr:to>
      <xdr:col>19</xdr:col>
      <xdr:colOff>514350</xdr:colOff>
      <xdr:row>7</xdr:row>
      <xdr:rowOff>0</xdr:rowOff>
    </xdr:to>
    <xdr:sp macro="" textlink="">
      <xdr:nvSpPr>
        <xdr:cNvPr id="6" name="Rectangle 5">
          <a:hlinkClick xmlns:r="http://schemas.openxmlformats.org/officeDocument/2006/relationships" r:id="rId3"/>
        </xdr:cNvPr>
        <xdr:cNvSpPr/>
      </xdr:nvSpPr>
      <xdr:spPr>
        <a:xfrm>
          <a:off x="10144125" y="150495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YOUTH ROSTER</a:t>
          </a:r>
        </a:p>
      </xdr:txBody>
    </xdr:sp>
    <xdr:clientData/>
  </xdr:twoCellAnchor>
  <xdr:twoCellAnchor>
    <xdr:from>
      <xdr:col>17</xdr:col>
      <xdr:colOff>104775</xdr:colOff>
      <xdr:row>7</xdr:row>
      <xdr:rowOff>66675</xdr:rowOff>
    </xdr:from>
    <xdr:to>
      <xdr:col>19</xdr:col>
      <xdr:colOff>514350</xdr:colOff>
      <xdr:row>9</xdr:row>
      <xdr:rowOff>0</xdr:rowOff>
    </xdr:to>
    <xdr:sp macro="" textlink="">
      <xdr:nvSpPr>
        <xdr:cNvPr id="7" name="Rectangle 6">
          <a:hlinkClick xmlns:r="http://schemas.openxmlformats.org/officeDocument/2006/relationships" r:id="rId4"/>
        </xdr:cNvPr>
        <xdr:cNvSpPr/>
      </xdr:nvSpPr>
      <xdr:spPr>
        <a:xfrm>
          <a:off x="10144125" y="198120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DECORATION</a:t>
          </a:r>
        </a:p>
      </xdr:txBody>
    </xdr:sp>
    <xdr:clientData/>
  </xdr:twoCellAnchor>
  <xdr:twoCellAnchor>
    <xdr:from>
      <xdr:col>12</xdr:col>
      <xdr:colOff>571500</xdr:colOff>
      <xdr:row>2</xdr:row>
      <xdr:rowOff>85724</xdr:rowOff>
    </xdr:from>
    <xdr:to>
      <xdr:col>16</xdr:col>
      <xdr:colOff>95249</xdr:colOff>
      <xdr:row>8</xdr:row>
      <xdr:rowOff>76199</xdr:rowOff>
    </xdr:to>
    <xdr:grpSp>
      <xdr:nvGrpSpPr>
        <xdr:cNvPr id="19" name="Group 18"/>
        <xdr:cNvGrpSpPr/>
      </xdr:nvGrpSpPr>
      <xdr:grpSpPr>
        <a:xfrm>
          <a:off x="7658100" y="638174"/>
          <a:ext cx="1885949" cy="1419225"/>
          <a:chOff x="9448800" y="847724"/>
          <a:chExt cx="1885949" cy="1419225"/>
        </a:xfrm>
      </xdr:grpSpPr>
      <xdr:grpSp>
        <xdr:nvGrpSpPr>
          <xdr:cNvPr id="8" name="Group 7"/>
          <xdr:cNvGrpSpPr/>
        </xdr:nvGrpSpPr>
        <xdr:grpSpPr>
          <a:xfrm>
            <a:off x="9458326" y="847724"/>
            <a:ext cx="1876423" cy="1419225"/>
            <a:chOff x="9505950" y="3352800"/>
            <a:chExt cx="1733548" cy="1196937"/>
          </a:xfrm>
        </xdr:grpSpPr>
        <xdr:grpSp>
          <xdr:nvGrpSpPr>
            <xdr:cNvPr id="9" name="Group 8"/>
            <xdr:cNvGrpSpPr/>
          </xdr:nvGrpSpPr>
          <xdr:grpSpPr>
            <a:xfrm>
              <a:off x="9505950" y="3352800"/>
              <a:ext cx="1733548" cy="1196937"/>
              <a:chOff x="9515475" y="3352800"/>
              <a:chExt cx="1733548" cy="1196937"/>
            </a:xfrm>
          </xdr:grpSpPr>
          <xdr:sp macro="" textlink="">
            <xdr:nvSpPr>
              <xdr:cNvPr id="11" name="TextBox 10"/>
              <xdr:cNvSpPr txBox="1"/>
            </xdr:nvSpPr>
            <xdr:spPr>
              <a:xfrm>
                <a:off x="9696449" y="3352800"/>
                <a:ext cx="1552574" cy="1196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effectLst/>
                    <a:latin typeface="+mn-lt"/>
                    <a:ea typeface="+mn-ea"/>
                    <a:cs typeface="+mn-cs"/>
                  </a:rPr>
                  <a:t>PLEASE CLICK TO SEE DROP DOWN LIST AND SELECT JERSEY AND SHORT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2" name="Straight Arrow Connector 11"/>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 name="Straight Arrow Connector 9"/>
            <xdr:cNvCxnSpPr/>
          </xdr:nvCxnSpPr>
          <xdr:spPr>
            <a:xfrm flipH="1">
              <a:off x="9515475" y="3827559"/>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3" name="Straight Arrow Connector 12"/>
          <xdr:cNvCxnSpPr/>
        </xdr:nvCxnSpPr>
        <xdr:spPr>
          <a:xfrm flipH="1">
            <a:off x="9448800" y="1676400"/>
            <a:ext cx="209551"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xdr:cNvCxnSpPr/>
        </xdr:nvCxnSpPr>
        <xdr:spPr>
          <a:xfrm flipH="1">
            <a:off x="9458326" y="2143125"/>
            <a:ext cx="190499"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504827</xdr:colOff>
      <xdr:row>22</xdr:row>
      <xdr:rowOff>9524</xdr:rowOff>
    </xdr:from>
    <xdr:to>
      <xdr:col>8</xdr:col>
      <xdr:colOff>542921</xdr:colOff>
      <xdr:row>26</xdr:row>
      <xdr:rowOff>209551</xdr:rowOff>
    </xdr:to>
    <xdr:grpSp>
      <xdr:nvGrpSpPr>
        <xdr:cNvPr id="15" name="Group 14"/>
        <xdr:cNvGrpSpPr/>
      </xdr:nvGrpSpPr>
      <xdr:grpSpPr>
        <a:xfrm>
          <a:off x="3457577" y="5324474"/>
          <a:ext cx="1809744" cy="1152527"/>
          <a:chOff x="4000506" y="3324224"/>
          <a:chExt cx="1809744" cy="1152527"/>
        </a:xfrm>
      </xdr:grpSpPr>
      <xdr:sp macro="" textlink="">
        <xdr:nvSpPr>
          <xdr:cNvPr id="16" name="TextBox 15"/>
          <xdr:cNvSpPr txBox="1"/>
        </xdr:nvSpPr>
        <xdr:spPr>
          <a:xfrm>
            <a:off x="4848226" y="3324224"/>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grpSp>
        <xdr:nvGrpSpPr>
          <xdr:cNvPr id="18" name="Group 17"/>
          <xdr:cNvGrpSpPr/>
        </xdr:nvGrpSpPr>
        <xdr:grpSpPr>
          <a:xfrm>
            <a:off x="4000506" y="3629029"/>
            <a:ext cx="847720" cy="847722"/>
            <a:chOff x="4000506" y="3629029"/>
            <a:chExt cx="847720" cy="847722"/>
          </a:xfrm>
        </xdr:grpSpPr>
        <xdr:cxnSp macro="">
          <xdr:nvCxnSpPr>
            <xdr:cNvPr id="20" name="Elbow Connector 19"/>
            <xdr:cNvCxnSpPr/>
          </xdr:nvCxnSpPr>
          <xdr:spPr>
            <a:xfrm rot="5400000">
              <a:off x="3933832" y="3695703"/>
              <a:ext cx="847722" cy="714373"/>
            </a:xfrm>
            <a:prstGeom prst="bentConnector3">
              <a:avLst>
                <a:gd name="adj1" fmla="val 50000"/>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21" name="Straight Connector 20"/>
            <xdr:cNvCxnSpPr>
              <a:endCxn id="16" idx="1"/>
            </xdr:cNvCxnSpPr>
          </xdr:nvCxnSpPr>
          <xdr:spPr>
            <a:xfrm flipV="1">
              <a:off x="4714879" y="3633787"/>
              <a:ext cx="133347" cy="4763"/>
            </a:xfrm>
            <a:prstGeom prst="line">
              <a:avLst/>
            </a:prstGeom>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editAs="oneCell">
    <xdr:from>
      <xdr:col>1</xdr:col>
      <xdr:colOff>180975</xdr:colOff>
      <xdr:row>0</xdr:row>
      <xdr:rowOff>0</xdr:rowOff>
    </xdr:from>
    <xdr:to>
      <xdr:col>2</xdr:col>
      <xdr:colOff>425550</xdr:colOff>
      <xdr:row>1</xdr:row>
      <xdr:rowOff>38807</xdr:rowOff>
    </xdr:to>
    <xdr:pic>
      <xdr:nvPicPr>
        <xdr:cNvPr id="27" name="Picture 2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71525" y="0"/>
          <a:ext cx="835125" cy="353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152400</xdr:colOff>
      <xdr:row>1</xdr:row>
      <xdr:rowOff>180975</xdr:rowOff>
    </xdr:from>
    <xdr:to>
      <xdr:col>19</xdr:col>
      <xdr:colOff>561975</xdr:colOff>
      <xdr:row>3</xdr:row>
      <xdr:rowOff>114300</xdr:rowOff>
    </xdr:to>
    <xdr:sp macro="" textlink="">
      <xdr:nvSpPr>
        <xdr:cNvPr id="4" name="Rectangle 3">
          <a:hlinkClick xmlns:r="http://schemas.openxmlformats.org/officeDocument/2006/relationships" r:id="rId1"/>
        </xdr:cNvPr>
        <xdr:cNvSpPr/>
      </xdr:nvSpPr>
      <xdr:spPr>
        <a:xfrm>
          <a:off x="10191750" y="428625"/>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INDEX</a:t>
          </a:r>
        </a:p>
      </xdr:txBody>
    </xdr:sp>
    <xdr:clientData/>
  </xdr:twoCellAnchor>
  <xdr:twoCellAnchor>
    <xdr:from>
      <xdr:col>17</xdr:col>
      <xdr:colOff>152400</xdr:colOff>
      <xdr:row>3</xdr:row>
      <xdr:rowOff>180975</xdr:rowOff>
    </xdr:from>
    <xdr:to>
      <xdr:col>19</xdr:col>
      <xdr:colOff>561975</xdr:colOff>
      <xdr:row>5</xdr:row>
      <xdr:rowOff>114300</xdr:rowOff>
    </xdr:to>
    <xdr:sp macro="" textlink="">
      <xdr:nvSpPr>
        <xdr:cNvPr id="5" name="Rectangle 4">
          <a:hlinkClick xmlns:r="http://schemas.openxmlformats.org/officeDocument/2006/relationships" r:id="rId2"/>
        </xdr:cNvPr>
        <xdr:cNvSpPr/>
      </xdr:nvSpPr>
      <xdr:spPr>
        <a:xfrm>
          <a:off x="10191750" y="904875"/>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MEN ROSTER</a:t>
          </a:r>
        </a:p>
      </xdr:txBody>
    </xdr:sp>
    <xdr:clientData/>
  </xdr:twoCellAnchor>
  <xdr:twoCellAnchor>
    <xdr:from>
      <xdr:col>17</xdr:col>
      <xdr:colOff>152400</xdr:colOff>
      <xdr:row>5</xdr:row>
      <xdr:rowOff>200025</xdr:rowOff>
    </xdr:from>
    <xdr:to>
      <xdr:col>19</xdr:col>
      <xdr:colOff>561975</xdr:colOff>
      <xdr:row>7</xdr:row>
      <xdr:rowOff>133350</xdr:rowOff>
    </xdr:to>
    <xdr:sp macro="" textlink="">
      <xdr:nvSpPr>
        <xdr:cNvPr id="6" name="Rectangle 5">
          <a:hlinkClick xmlns:r="http://schemas.openxmlformats.org/officeDocument/2006/relationships" r:id="rId3"/>
        </xdr:cNvPr>
        <xdr:cNvSpPr/>
      </xdr:nvSpPr>
      <xdr:spPr>
        <a:xfrm>
          <a:off x="10191750" y="1400175"/>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YOUTH ROSTER</a:t>
          </a:r>
        </a:p>
      </xdr:txBody>
    </xdr:sp>
    <xdr:clientData/>
  </xdr:twoCellAnchor>
  <xdr:twoCellAnchor>
    <xdr:from>
      <xdr:col>17</xdr:col>
      <xdr:colOff>142875</xdr:colOff>
      <xdr:row>7</xdr:row>
      <xdr:rowOff>190500</xdr:rowOff>
    </xdr:from>
    <xdr:to>
      <xdr:col>19</xdr:col>
      <xdr:colOff>552450</xdr:colOff>
      <xdr:row>9</xdr:row>
      <xdr:rowOff>123825</xdr:rowOff>
    </xdr:to>
    <xdr:sp macro="" textlink="">
      <xdr:nvSpPr>
        <xdr:cNvPr id="7" name="Rectangle 6">
          <a:hlinkClick xmlns:r="http://schemas.openxmlformats.org/officeDocument/2006/relationships" r:id="rId4"/>
        </xdr:cNvPr>
        <xdr:cNvSpPr/>
      </xdr:nvSpPr>
      <xdr:spPr>
        <a:xfrm>
          <a:off x="10182225" y="186690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DECORATION</a:t>
          </a:r>
        </a:p>
      </xdr:txBody>
    </xdr:sp>
    <xdr:clientData/>
  </xdr:twoCellAnchor>
  <xdr:twoCellAnchor>
    <xdr:from>
      <xdr:col>12</xdr:col>
      <xdr:colOff>590549</xdr:colOff>
      <xdr:row>2</xdr:row>
      <xdr:rowOff>142875</xdr:rowOff>
    </xdr:from>
    <xdr:to>
      <xdr:col>16</xdr:col>
      <xdr:colOff>104774</xdr:colOff>
      <xdr:row>8</xdr:row>
      <xdr:rowOff>133350</xdr:rowOff>
    </xdr:to>
    <xdr:grpSp>
      <xdr:nvGrpSpPr>
        <xdr:cNvPr id="13" name="Group 12"/>
        <xdr:cNvGrpSpPr/>
      </xdr:nvGrpSpPr>
      <xdr:grpSpPr>
        <a:xfrm>
          <a:off x="7677149" y="704850"/>
          <a:ext cx="1876425" cy="1419225"/>
          <a:chOff x="9458325" y="847724"/>
          <a:chExt cx="1876425" cy="1419225"/>
        </a:xfrm>
      </xdr:grpSpPr>
      <xdr:grpSp>
        <xdr:nvGrpSpPr>
          <xdr:cNvPr id="14" name="Group 13"/>
          <xdr:cNvGrpSpPr/>
        </xdr:nvGrpSpPr>
        <xdr:grpSpPr>
          <a:xfrm>
            <a:off x="9458325" y="847724"/>
            <a:ext cx="1876425" cy="1419225"/>
            <a:chOff x="9505950" y="3352800"/>
            <a:chExt cx="1733550" cy="1196937"/>
          </a:xfrm>
        </xdr:grpSpPr>
        <xdr:grpSp>
          <xdr:nvGrpSpPr>
            <xdr:cNvPr id="17" name="Group 16"/>
            <xdr:cNvGrpSpPr/>
          </xdr:nvGrpSpPr>
          <xdr:grpSpPr>
            <a:xfrm>
              <a:off x="9505950" y="3352800"/>
              <a:ext cx="1733550" cy="1196937"/>
              <a:chOff x="9515475" y="3352800"/>
              <a:chExt cx="1733550" cy="1196937"/>
            </a:xfrm>
          </xdr:grpSpPr>
          <xdr:sp macro="" textlink="">
            <xdr:nvSpPr>
              <xdr:cNvPr id="19" name="TextBox 18"/>
              <xdr:cNvSpPr txBox="1"/>
            </xdr:nvSpPr>
            <xdr:spPr>
              <a:xfrm>
                <a:off x="9696450" y="3352800"/>
                <a:ext cx="1552575" cy="1196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effectLst/>
                    <a:latin typeface="+mn-lt"/>
                    <a:ea typeface="+mn-ea"/>
                    <a:cs typeface="+mn-cs"/>
                  </a:rPr>
                  <a:t>PLEASE CLICK TO SEE DROP DOWN LIST AND SELECT JERSEY AND SHORT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20" name="Straight Arrow Connector 19"/>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8" name="Straight Arrow Connector 17"/>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5" name="Straight Arrow Connector 14"/>
          <xdr:cNvCxnSpPr/>
        </xdr:nvCxnSpPr>
        <xdr:spPr>
          <a:xfrm flipH="1">
            <a:off x="9458326" y="1676400"/>
            <a:ext cx="190499" cy="152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xdr:cNvCxnSpPr/>
        </xdr:nvCxnSpPr>
        <xdr:spPr>
          <a:xfrm flipH="1">
            <a:off x="9458326" y="2143125"/>
            <a:ext cx="190499"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552450</xdr:colOff>
      <xdr:row>22</xdr:row>
      <xdr:rowOff>66675</xdr:rowOff>
    </xdr:from>
    <xdr:to>
      <xdr:col>8</xdr:col>
      <xdr:colOff>590544</xdr:colOff>
      <xdr:row>27</xdr:row>
      <xdr:rowOff>28577</xdr:rowOff>
    </xdr:to>
    <xdr:grpSp>
      <xdr:nvGrpSpPr>
        <xdr:cNvPr id="21" name="Group 20"/>
        <xdr:cNvGrpSpPr/>
      </xdr:nvGrpSpPr>
      <xdr:grpSpPr>
        <a:xfrm>
          <a:off x="3505200" y="5391150"/>
          <a:ext cx="1809744" cy="1152527"/>
          <a:chOff x="4000506" y="3324224"/>
          <a:chExt cx="1809744" cy="1152527"/>
        </a:xfrm>
      </xdr:grpSpPr>
      <xdr:sp macro="" textlink="">
        <xdr:nvSpPr>
          <xdr:cNvPr id="22" name="TextBox 21"/>
          <xdr:cNvSpPr txBox="1"/>
        </xdr:nvSpPr>
        <xdr:spPr>
          <a:xfrm>
            <a:off x="4848226" y="3324224"/>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grpSp>
        <xdr:nvGrpSpPr>
          <xdr:cNvPr id="23" name="Group 22"/>
          <xdr:cNvGrpSpPr/>
        </xdr:nvGrpSpPr>
        <xdr:grpSpPr>
          <a:xfrm>
            <a:off x="4000506" y="3629029"/>
            <a:ext cx="847720" cy="847722"/>
            <a:chOff x="4000506" y="3629029"/>
            <a:chExt cx="847720" cy="847722"/>
          </a:xfrm>
        </xdr:grpSpPr>
        <xdr:cxnSp macro="">
          <xdr:nvCxnSpPr>
            <xdr:cNvPr id="24" name="Elbow Connector 23"/>
            <xdr:cNvCxnSpPr/>
          </xdr:nvCxnSpPr>
          <xdr:spPr>
            <a:xfrm rot="5400000">
              <a:off x="3933832" y="3695703"/>
              <a:ext cx="847722" cy="714373"/>
            </a:xfrm>
            <a:prstGeom prst="bentConnector3">
              <a:avLst>
                <a:gd name="adj1" fmla="val 50000"/>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25" name="Straight Connector 24"/>
            <xdr:cNvCxnSpPr>
              <a:endCxn id="22" idx="1"/>
            </xdr:cNvCxnSpPr>
          </xdr:nvCxnSpPr>
          <xdr:spPr>
            <a:xfrm flipV="1">
              <a:off x="4714879" y="3633787"/>
              <a:ext cx="133347" cy="4763"/>
            </a:xfrm>
            <a:prstGeom prst="line">
              <a:avLst/>
            </a:prstGeom>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editAs="oneCell">
    <xdr:from>
      <xdr:col>1</xdr:col>
      <xdr:colOff>238125</xdr:colOff>
      <xdr:row>0</xdr:row>
      <xdr:rowOff>0</xdr:rowOff>
    </xdr:from>
    <xdr:to>
      <xdr:col>2</xdr:col>
      <xdr:colOff>482700</xdr:colOff>
      <xdr:row>1</xdr:row>
      <xdr:rowOff>29282</xdr:rowOff>
    </xdr:to>
    <xdr:pic>
      <xdr:nvPicPr>
        <xdr:cNvPr id="26" name="Picture 2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28675" y="0"/>
          <a:ext cx="835125" cy="3531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95250</xdr:colOff>
      <xdr:row>1</xdr:row>
      <xdr:rowOff>95250</xdr:rowOff>
    </xdr:from>
    <xdr:to>
      <xdr:col>19</xdr:col>
      <xdr:colOff>504825</xdr:colOff>
      <xdr:row>3</xdr:row>
      <xdr:rowOff>28575</xdr:rowOff>
    </xdr:to>
    <xdr:sp macro="" textlink="">
      <xdr:nvSpPr>
        <xdr:cNvPr id="4" name="Rectangle 3">
          <a:hlinkClick xmlns:r="http://schemas.openxmlformats.org/officeDocument/2006/relationships" r:id="rId1"/>
        </xdr:cNvPr>
        <xdr:cNvSpPr/>
      </xdr:nvSpPr>
      <xdr:spPr>
        <a:xfrm>
          <a:off x="10134600" y="34290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INDEX</a:t>
          </a:r>
        </a:p>
      </xdr:txBody>
    </xdr:sp>
    <xdr:clientData/>
  </xdr:twoCellAnchor>
  <xdr:twoCellAnchor>
    <xdr:from>
      <xdr:col>17</xdr:col>
      <xdr:colOff>95250</xdr:colOff>
      <xdr:row>3</xdr:row>
      <xdr:rowOff>95250</xdr:rowOff>
    </xdr:from>
    <xdr:to>
      <xdr:col>19</xdr:col>
      <xdr:colOff>504825</xdr:colOff>
      <xdr:row>5</xdr:row>
      <xdr:rowOff>28575</xdr:rowOff>
    </xdr:to>
    <xdr:sp macro="" textlink="">
      <xdr:nvSpPr>
        <xdr:cNvPr id="5" name="Rectangle 4">
          <a:hlinkClick xmlns:r="http://schemas.openxmlformats.org/officeDocument/2006/relationships" r:id="rId2"/>
        </xdr:cNvPr>
        <xdr:cNvSpPr/>
      </xdr:nvSpPr>
      <xdr:spPr>
        <a:xfrm>
          <a:off x="10134600" y="81915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MEN ROSTER</a:t>
          </a:r>
        </a:p>
      </xdr:txBody>
    </xdr:sp>
    <xdr:clientData/>
  </xdr:twoCellAnchor>
  <xdr:twoCellAnchor>
    <xdr:from>
      <xdr:col>17</xdr:col>
      <xdr:colOff>95250</xdr:colOff>
      <xdr:row>5</xdr:row>
      <xdr:rowOff>114300</xdr:rowOff>
    </xdr:from>
    <xdr:to>
      <xdr:col>19</xdr:col>
      <xdr:colOff>504825</xdr:colOff>
      <xdr:row>7</xdr:row>
      <xdr:rowOff>47625</xdr:rowOff>
    </xdr:to>
    <xdr:sp macro="" textlink="">
      <xdr:nvSpPr>
        <xdr:cNvPr id="6" name="Rectangle 5">
          <a:hlinkClick xmlns:r="http://schemas.openxmlformats.org/officeDocument/2006/relationships" r:id="rId3"/>
        </xdr:cNvPr>
        <xdr:cNvSpPr/>
      </xdr:nvSpPr>
      <xdr:spPr>
        <a:xfrm>
          <a:off x="10134600" y="131445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WOMEN</a:t>
          </a:r>
          <a:r>
            <a:rPr lang="en-US" sz="1400" b="1" baseline="0"/>
            <a:t> </a:t>
          </a:r>
          <a:r>
            <a:rPr lang="en-US" sz="1400" b="1"/>
            <a:t>ROSTER</a:t>
          </a:r>
        </a:p>
      </xdr:txBody>
    </xdr:sp>
    <xdr:clientData/>
  </xdr:twoCellAnchor>
  <xdr:twoCellAnchor>
    <xdr:from>
      <xdr:col>17</xdr:col>
      <xdr:colOff>104775</xdr:colOff>
      <xdr:row>7</xdr:row>
      <xdr:rowOff>114300</xdr:rowOff>
    </xdr:from>
    <xdr:to>
      <xdr:col>19</xdr:col>
      <xdr:colOff>514350</xdr:colOff>
      <xdr:row>9</xdr:row>
      <xdr:rowOff>47625</xdr:rowOff>
    </xdr:to>
    <xdr:sp macro="" textlink="">
      <xdr:nvSpPr>
        <xdr:cNvPr id="7" name="Rectangle 6">
          <a:hlinkClick xmlns:r="http://schemas.openxmlformats.org/officeDocument/2006/relationships" r:id="rId4"/>
        </xdr:cNvPr>
        <xdr:cNvSpPr/>
      </xdr:nvSpPr>
      <xdr:spPr>
        <a:xfrm>
          <a:off x="10144125" y="179070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DECORATION</a:t>
          </a:r>
        </a:p>
      </xdr:txBody>
    </xdr:sp>
    <xdr:clientData/>
  </xdr:twoCellAnchor>
  <xdr:twoCellAnchor>
    <xdr:from>
      <xdr:col>12</xdr:col>
      <xdr:colOff>590549</xdr:colOff>
      <xdr:row>2</xdr:row>
      <xdr:rowOff>95250</xdr:rowOff>
    </xdr:from>
    <xdr:to>
      <xdr:col>16</xdr:col>
      <xdr:colOff>114298</xdr:colOff>
      <xdr:row>8</xdr:row>
      <xdr:rowOff>85725</xdr:rowOff>
    </xdr:to>
    <xdr:grpSp>
      <xdr:nvGrpSpPr>
        <xdr:cNvPr id="8" name="Group 7"/>
        <xdr:cNvGrpSpPr/>
      </xdr:nvGrpSpPr>
      <xdr:grpSpPr>
        <a:xfrm>
          <a:off x="7677149" y="666750"/>
          <a:ext cx="1885949" cy="1419225"/>
          <a:chOff x="9448800" y="847724"/>
          <a:chExt cx="1885949" cy="1419225"/>
        </a:xfrm>
      </xdr:grpSpPr>
      <xdr:grpSp>
        <xdr:nvGrpSpPr>
          <xdr:cNvPr id="9" name="Group 8"/>
          <xdr:cNvGrpSpPr/>
        </xdr:nvGrpSpPr>
        <xdr:grpSpPr>
          <a:xfrm>
            <a:off x="9448800" y="847724"/>
            <a:ext cx="1885949" cy="1419225"/>
            <a:chOff x="9497151" y="3352800"/>
            <a:chExt cx="1742349" cy="1196937"/>
          </a:xfrm>
        </xdr:grpSpPr>
        <xdr:grpSp>
          <xdr:nvGrpSpPr>
            <xdr:cNvPr id="12" name="Group 11"/>
            <xdr:cNvGrpSpPr/>
          </xdr:nvGrpSpPr>
          <xdr:grpSpPr>
            <a:xfrm>
              <a:off x="9505950" y="3352800"/>
              <a:ext cx="1733550" cy="1196937"/>
              <a:chOff x="9515475" y="3352800"/>
              <a:chExt cx="1733550" cy="1196937"/>
            </a:xfrm>
          </xdr:grpSpPr>
          <xdr:sp macro="" textlink="">
            <xdr:nvSpPr>
              <xdr:cNvPr id="14" name="TextBox 13"/>
              <xdr:cNvSpPr txBox="1"/>
            </xdr:nvSpPr>
            <xdr:spPr>
              <a:xfrm>
                <a:off x="9696450" y="3352800"/>
                <a:ext cx="1552575" cy="1196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effectLst/>
                    <a:latin typeface="+mn-lt"/>
                    <a:ea typeface="+mn-ea"/>
                    <a:cs typeface="+mn-cs"/>
                  </a:rPr>
                  <a:t>PLEASE CLICK TO SEE DROP DOWN LIST AND SELECT JERSEY AND SHORT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5" name="Straight Arrow Connector 14"/>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3" name="Straight Arrow Connector 12"/>
            <xdr:cNvCxnSpPr/>
          </xdr:nvCxnSpPr>
          <xdr:spPr>
            <a:xfrm flipH="1">
              <a:off x="9497151" y="3755260"/>
              <a:ext cx="189773" cy="175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 name="Straight Arrow Connector 9"/>
          <xdr:cNvCxnSpPr/>
        </xdr:nvCxnSpPr>
        <xdr:spPr>
          <a:xfrm flipH="1">
            <a:off x="9448801" y="1676400"/>
            <a:ext cx="200024" cy="161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xdr:cNvCxnSpPr/>
        </xdr:nvCxnSpPr>
        <xdr:spPr>
          <a:xfrm flipH="1">
            <a:off x="9458326" y="2143125"/>
            <a:ext cx="190499"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533400</xdr:colOff>
      <xdr:row>22</xdr:row>
      <xdr:rowOff>38100</xdr:rowOff>
    </xdr:from>
    <xdr:to>
      <xdr:col>8</xdr:col>
      <xdr:colOff>571494</xdr:colOff>
      <xdr:row>27</xdr:row>
      <xdr:rowOff>2</xdr:rowOff>
    </xdr:to>
    <xdr:grpSp>
      <xdr:nvGrpSpPr>
        <xdr:cNvPr id="16" name="Group 15"/>
        <xdr:cNvGrpSpPr/>
      </xdr:nvGrpSpPr>
      <xdr:grpSpPr>
        <a:xfrm>
          <a:off x="3486150" y="5372100"/>
          <a:ext cx="1809744" cy="1152527"/>
          <a:chOff x="4000506" y="3324224"/>
          <a:chExt cx="1809744" cy="1152527"/>
        </a:xfrm>
      </xdr:grpSpPr>
      <xdr:sp macro="" textlink="">
        <xdr:nvSpPr>
          <xdr:cNvPr id="17" name="TextBox 16"/>
          <xdr:cNvSpPr txBox="1"/>
        </xdr:nvSpPr>
        <xdr:spPr>
          <a:xfrm>
            <a:off x="4848226" y="3324224"/>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grpSp>
        <xdr:nvGrpSpPr>
          <xdr:cNvPr id="18" name="Group 17"/>
          <xdr:cNvGrpSpPr/>
        </xdr:nvGrpSpPr>
        <xdr:grpSpPr>
          <a:xfrm>
            <a:off x="4000506" y="3629029"/>
            <a:ext cx="847720" cy="847722"/>
            <a:chOff x="4000506" y="3629029"/>
            <a:chExt cx="847720" cy="847722"/>
          </a:xfrm>
        </xdr:grpSpPr>
        <xdr:cxnSp macro="">
          <xdr:nvCxnSpPr>
            <xdr:cNvPr id="19" name="Elbow Connector 18"/>
            <xdr:cNvCxnSpPr/>
          </xdr:nvCxnSpPr>
          <xdr:spPr>
            <a:xfrm rot="5400000">
              <a:off x="3933832" y="3695703"/>
              <a:ext cx="847722" cy="714373"/>
            </a:xfrm>
            <a:prstGeom prst="bentConnector3">
              <a:avLst>
                <a:gd name="adj1" fmla="val 50000"/>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20" name="Straight Connector 19"/>
            <xdr:cNvCxnSpPr>
              <a:endCxn id="17" idx="1"/>
            </xdr:cNvCxnSpPr>
          </xdr:nvCxnSpPr>
          <xdr:spPr>
            <a:xfrm flipV="1">
              <a:off x="4714879" y="3633787"/>
              <a:ext cx="133347" cy="4763"/>
            </a:xfrm>
            <a:prstGeom prst="line">
              <a:avLst/>
            </a:prstGeom>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editAs="oneCell">
    <xdr:from>
      <xdr:col>1</xdr:col>
      <xdr:colOff>238125</xdr:colOff>
      <xdr:row>0</xdr:row>
      <xdr:rowOff>0</xdr:rowOff>
    </xdr:from>
    <xdr:to>
      <xdr:col>2</xdr:col>
      <xdr:colOff>482700</xdr:colOff>
      <xdr:row>1</xdr:row>
      <xdr:rowOff>19757</xdr:rowOff>
    </xdr:to>
    <xdr:pic>
      <xdr:nvPicPr>
        <xdr:cNvPr id="22" name="Picture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28675" y="0"/>
          <a:ext cx="835125" cy="353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38100</xdr:colOff>
      <xdr:row>0</xdr:row>
      <xdr:rowOff>19050</xdr:rowOff>
    </xdr:from>
    <xdr:to>
      <xdr:col>18</xdr:col>
      <xdr:colOff>257175</xdr:colOff>
      <xdr:row>1</xdr:row>
      <xdr:rowOff>123825</xdr:rowOff>
    </xdr:to>
    <xdr:sp macro="" textlink="">
      <xdr:nvSpPr>
        <xdr:cNvPr id="4" name="Rectangle 3">
          <a:hlinkClick xmlns:r="http://schemas.openxmlformats.org/officeDocument/2006/relationships" r:id="rId1"/>
        </xdr:cNvPr>
        <xdr:cNvSpPr/>
      </xdr:nvSpPr>
      <xdr:spPr>
        <a:xfrm>
          <a:off x="9791700" y="20955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INDEX</a:t>
          </a:r>
        </a:p>
      </xdr:txBody>
    </xdr:sp>
    <xdr:clientData/>
  </xdr:twoCellAnchor>
  <xdr:twoCellAnchor>
    <xdr:from>
      <xdr:col>16</xdr:col>
      <xdr:colOff>38100</xdr:colOff>
      <xdr:row>1</xdr:row>
      <xdr:rowOff>190500</xdr:rowOff>
    </xdr:from>
    <xdr:to>
      <xdr:col>18</xdr:col>
      <xdr:colOff>257175</xdr:colOff>
      <xdr:row>3</xdr:row>
      <xdr:rowOff>85725</xdr:rowOff>
    </xdr:to>
    <xdr:sp macro="" textlink="">
      <xdr:nvSpPr>
        <xdr:cNvPr id="6" name="Rectangle 5">
          <a:hlinkClick xmlns:r="http://schemas.openxmlformats.org/officeDocument/2006/relationships" r:id="rId2"/>
        </xdr:cNvPr>
        <xdr:cNvSpPr/>
      </xdr:nvSpPr>
      <xdr:spPr>
        <a:xfrm>
          <a:off x="9791700" y="68580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MEN ROSTER</a:t>
          </a:r>
        </a:p>
      </xdr:txBody>
    </xdr:sp>
    <xdr:clientData/>
  </xdr:twoCellAnchor>
  <xdr:twoCellAnchor>
    <xdr:from>
      <xdr:col>16</xdr:col>
      <xdr:colOff>38100</xdr:colOff>
      <xdr:row>3</xdr:row>
      <xdr:rowOff>171450</xdr:rowOff>
    </xdr:from>
    <xdr:to>
      <xdr:col>18</xdr:col>
      <xdr:colOff>257175</xdr:colOff>
      <xdr:row>6</xdr:row>
      <xdr:rowOff>0</xdr:rowOff>
    </xdr:to>
    <xdr:sp macro="" textlink="">
      <xdr:nvSpPr>
        <xdr:cNvPr id="7" name="Rectangle 6">
          <a:hlinkClick xmlns:r="http://schemas.openxmlformats.org/officeDocument/2006/relationships" r:id="rId3"/>
        </xdr:cNvPr>
        <xdr:cNvSpPr/>
      </xdr:nvSpPr>
      <xdr:spPr>
        <a:xfrm>
          <a:off x="9791700" y="118110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WOMEN</a:t>
          </a:r>
          <a:r>
            <a:rPr lang="en-US" sz="1400" b="1" baseline="0"/>
            <a:t> </a:t>
          </a:r>
          <a:r>
            <a:rPr lang="en-US" sz="1400" b="1"/>
            <a:t>ROSTER</a:t>
          </a:r>
        </a:p>
      </xdr:txBody>
    </xdr:sp>
    <xdr:clientData/>
  </xdr:twoCellAnchor>
  <xdr:twoCellAnchor>
    <xdr:from>
      <xdr:col>16</xdr:col>
      <xdr:colOff>38100</xdr:colOff>
      <xdr:row>6</xdr:row>
      <xdr:rowOff>66675</xdr:rowOff>
    </xdr:from>
    <xdr:to>
      <xdr:col>18</xdr:col>
      <xdr:colOff>257175</xdr:colOff>
      <xdr:row>8</xdr:row>
      <xdr:rowOff>95250</xdr:rowOff>
    </xdr:to>
    <xdr:sp macro="" textlink="">
      <xdr:nvSpPr>
        <xdr:cNvPr id="8" name="Rectangle 7">
          <a:hlinkClick xmlns:r="http://schemas.openxmlformats.org/officeDocument/2006/relationships" r:id="rId4"/>
        </xdr:cNvPr>
        <xdr:cNvSpPr/>
      </xdr:nvSpPr>
      <xdr:spPr>
        <a:xfrm>
          <a:off x="9791700" y="1657350"/>
          <a:ext cx="1590675" cy="4095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400" b="1"/>
            <a:t>YOUTH</a:t>
          </a:r>
          <a:r>
            <a:rPr lang="en-US" sz="1400" b="1" baseline="0"/>
            <a:t> </a:t>
          </a:r>
          <a:r>
            <a:rPr lang="en-US" sz="1400" b="1"/>
            <a:t>ROSTER</a:t>
          </a:r>
        </a:p>
      </xdr:txBody>
    </xdr:sp>
    <xdr:clientData/>
  </xdr:twoCellAnchor>
  <xdr:twoCellAnchor>
    <xdr:from>
      <xdr:col>8</xdr:col>
      <xdr:colOff>390525</xdr:colOff>
      <xdr:row>19</xdr:row>
      <xdr:rowOff>104775</xdr:rowOff>
    </xdr:from>
    <xdr:to>
      <xdr:col>14</xdr:col>
      <xdr:colOff>570245</xdr:colOff>
      <xdr:row>22</xdr:row>
      <xdr:rowOff>38100</xdr:rowOff>
    </xdr:to>
    <xdr:grpSp>
      <xdr:nvGrpSpPr>
        <xdr:cNvPr id="22" name="Group 21"/>
        <xdr:cNvGrpSpPr/>
      </xdr:nvGrpSpPr>
      <xdr:grpSpPr>
        <a:xfrm>
          <a:off x="5267325" y="4152900"/>
          <a:ext cx="3837320" cy="638175"/>
          <a:chOff x="5267325" y="4152900"/>
          <a:chExt cx="3837320" cy="638175"/>
        </a:xfrm>
      </xdr:grpSpPr>
      <xdr:sp macro="" textlink="">
        <xdr:nvSpPr>
          <xdr:cNvPr id="11" name="TextBox 10"/>
          <xdr:cNvSpPr txBox="1"/>
        </xdr:nvSpPr>
        <xdr:spPr>
          <a:xfrm>
            <a:off x="7296150" y="4152900"/>
            <a:ext cx="180849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effectLst/>
                <a:latin typeface="+mn-lt"/>
                <a:ea typeface="+mn-ea"/>
                <a:cs typeface="+mn-cs"/>
              </a:rPr>
              <a:t>CLICK TO SEE DROP DOWN LIST OF COLORS</a:t>
            </a:r>
            <a:endParaRPr lang="en-US" sz="1100">
              <a:solidFill>
                <a:srgbClr val="FF0000"/>
              </a:solidFill>
              <a:effectLst/>
              <a:latin typeface="+mn-lt"/>
              <a:ea typeface="+mn-ea"/>
              <a:cs typeface="+mn-cs"/>
            </a:endParaRPr>
          </a:p>
        </xdr:txBody>
      </xdr:sp>
      <xdr:grpSp>
        <xdr:nvGrpSpPr>
          <xdr:cNvPr id="21" name="Group 20"/>
          <xdr:cNvGrpSpPr/>
        </xdr:nvGrpSpPr>
        <xdr:grpSpPr>
          <a:xfrm>
            <a:off x="5267325" y="4448175"/>
            <a:ext cx="2028825" cy="304800"/>
            <a:chOff x="5267325" y="4448175"/>
            <a:chExt cx="2028825" cy="304800"/>
          </a:xfrm>
        </xdr:grpSpPr>
        <xdr:cxnSp macro="">
          <xdr:nvCxnSpPr>
            <xdr:cNvPr id="13" name="Straight Arrow Connector 12"/>
            <xdr:cNvCxnSpPr/>
          </xdr:nvCxnSpPr>
          <xdr:spPr>
            <a:xfrm>
              <a:off x="5267325" y="4448175"/>
              <a:ext cx="0" cy="3048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15" name="Straight Connector 14"/>
            <xdr:cNvCxnSpPr/>
          </xdr:nvCxnSpPr>
          <xdr:spPr>
            <a:xfrm>
              <a:off x="5267325" y="4448175"/>
              <a:ext cx="2028825" cy="14288"/>
            </a:xfrm>
            <a:prstGeom prst="line">
              <a:avLst/>
            </a:prstGeom>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xdr:from>
      <xdr:col>14</xdr:col>
      <xdr:colOff>0</xdr:colOff>
      <xdr:row>29</xdr:row>
      <xdr:rowOff>238124</xdr:rowOff>
    </xdr:from>
    <xdr:to>
      <xdr:col>17</xdr:col>
      <xdr:colOff>209552</xdr:colOff>
      <xdr:row>33</xdr:row>
      <xdr:rowOff>152399</xdr:rowOff>
    </xdr:to>
    <xdr:grpSp>
      <xdr:nvGrpSpPr>
        <xdr:cNvPr id="28" name="Group 27"/>
        <xdr:cNvGrpSpPr/>
      </xdr:nvGrpSpPr>
      <xdr:grpSpPr>
        <a:xfrm>
          <a:off x="8534400" y="6705599"/>
          <a:ext cx="2038352" cy="762000"/>
          <a:chOff x="10353675" y="5457824"/>
          <a:chExt cx="2038352" cy="762000"/>
        </a:xfrm>
      </xdr:grpSpPr>
      <xdr:grpSp>
        <xdr:nvGrpSpPr>
          <xdr:cNvPr id="23" name="Group 22"/>
          <xdr:cNvGrpSpPr/>
        </xdr:nvGrpSpPr>
        <xdr:grpSpPr>
          <a:xfrm>
            <a:off x="10353676" y="5457824"/>
            <a:ext cx="2038351" cy="762000"/>
            <a:chOff x="9499121" y="3352800"/>
            <a:chExt cx="1749904" cy="860323"/>
          </a:xfrm>
        </xdr:grpSpPr>
        <xdr:sp macro="" textlink="">
          <xdr:nvSpPr>
            <xdr:cNvPr id="24" name="TextBox 23"/>
            <xdr:cNvSpPr txBox="1"/>
          </xdr:nvSpPr>
          <xdr:spPr>
            <a:xfrm>
              <a:off x="9696450" y="3352800"/>
              <a:ext cx="1552575" cy="860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effectLst/>
                  <a:latin typeface="+mn-lt"/>
                  <a:ea typeface="+mn-ea"/>
                  <a:cs typeface="+mn-cs"/>
                </a:rPr>
                <a:t>CLICK TO SEE DROP DOWN LIST AND SELECT INFORMATION</a:t>
              </a:r>
              <a:endParaRPr lang="en-US">
                <a:solidFill>
                  <a:srgbClr val="FF0000"/>
                </a:solidFill>
                <a:effectLst/>
              </a:endParaRPr>
            </a:p>
          </xdr:txBody>
        </xdr:sp>
        <xdr:cxnSp macro="">
          <xdr:nvCxnSpPr>
            <xdr:cNvPr id="25" name="Straight Arrow Connector 24"/>
            <xdr:cNvCxnSpPr/>
          </xdr:nvCxnSpPr>
          <xdr:spPr>
            <a:xfrm flipH="1">
              <a:off x="9499121" y="3511653"/>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26" name="Straight Arrow Connector 25"/>
          <xdr:cNvCxnSpPr/>
        </xdr:nvCxnSpPr>
        <xdr:spPr>
          <a:xfrm flipH="1">
            <a:off x="10363200" y="5810250"/>
            <a:ext cx="221901" cy="98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xdr:cNvCxnSpPr/>
        </xdr:nvCxnSpPr>
        <xdr:spPr>
          <a:xfrm flipH="1">
            <a:off x="10353675" y="6000750"/>
            <a:ext cx="231428"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0</xdr:colOff>
      <xdr:row>33</xdr:row>
      <xdr:rowOff>133349</xdr:rowOff>
    </xdr:from>
    <xdr:to>
      <xdr:col>14</xdr:col>
      <xdr:colOff>231428</xdr:colOff>
      <xdr:row>34</xdr:row>
      <xdr:rowOff>38099</xdr:rowOff>
    </xdr:to>
    <xdr:cxnSp macro="">
      <xdr:nvCxnSpPr>
        <xdr:cNvPr id="31" name="Straight Arrow Connector 30"/>
        <xdr:cNvCxnSpPr/>
      </xdr:nvCxnSpPr>
      <xdr:spPr>
        <a:xfrm flipH="1">
          <a:off x="8534400" y="7448549"/>
          <a:ext cx="231428"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228600</xdr:colOff>
      <xdr:row>0</xdr:row>
      <xdr:rowOff>0</xdr:rowOff>
    </xdr:from>
    <xdr:to>
      <xdr:col>2</xdr:col>
      <xdr:colOff>454125</xdr:colOff>
      <xdr:row>1</xdr:row>
      <xdr:rowOff>48332</xdr:rowOff>
    </xdr:to>
    <xdr:pic>
      <xdr:nvPicPr>
        <xdr:cNvPr id="32" name="Picture 3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38200" y="0"/>
          <a:ext cx="835125" cy="3531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mewearteamsportscom-2.sharepoint.microsoftonline.com/Documents%20and%20Settings/SFigueroa/Local%20Settings/Temporary%20Internet%20Files/Content.Outlook/Q07Z9A7G/Adidas%20Basketball%20Order%20Form%20v1%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ketball Jersey"/>
      <sheetName val="JVLU"/>
      <sheetName val="Basketball Short"/>
      <sheetName val="Sheet1"/>
    </sheetNames>
    <sheetDataSet>
      <sheetData sheetId="0" refreshError="1">
        <row r="75">
          <cell r="CW75" t="str">
            <v>3/4" Ribknit V-Neck (1=Collar)</v>
          </cell>
        </row>
        <row r="76">
          <cell r="CW76" t="str">
            <v>3/4" Ribknit V-Neck with self material Homeplate Neck Placket (1=collar 2=homeplate)</v>
          </cell>
        </row>
        <row r="77">
          <cell r="CW77" t="str">
            <v>3/4" Ribknit V-Neck with self material Back Neck Insert &amp; Homeplate Neck Placket (1=Collar, 2=Placket 3-Back neck insert )</v>
          </cell>
        </row>
        <row r="79">
          <cell r="CW79" t="str">
            <v>1"  Ribknit Tapered Mitered V-Neck (1=collar)</v>
          </cell>
        </row>
        <row r="80">
          <cell r="CW80" t="str">
            <v>1" Ribknit V-Neck with self material Back Neck Placket (1=Collar 2=Back Neck Placket )</v>
          </cell>
        </row>
        <row r="81">
          <cell r="CW81" t="str">
            <v>1" Ribknit V-Neck with self material Back Neck placket &amp; Homeplate Neck Placket (1=collar 2=Back Neck Insert, 3=Homeplate Neck Placket)</v>
          </cell>
        </row>
        <row r="83">
          <cell r="CW83" t="str">
            <v>1/2" Ribknit Mitered V-Neck (1=collar)</v>
          </cell>
        </row>
        <row r="84">
          <cell r="CW84" t="str">
            <v>1/2" Ribknit V-Neck with self material Back Neck Insert (1=Collar 2=Back Neck Insert)</v>
          </cell>
        </row>
        <row r="85">
          <cell r="CW85" t="str">
            <v>1/2" Ribknit V-Neck with self material  Back Neck Insert &amp; Homeplate Neck Placket (1=Collar, 2=Back Neck Placket 3=Homeplate Placket)</v>
          </cell>
        </row>
        <row r="87">
          <cell r="CW87" t="str">
            <v>1" Ribknit V-Neck with self material Back Neck Placket (1=Collar, 2=Placket)</v>
          </cell>
        </row>
        <row r="88">
          <cell r="CW88" t="str">
            <v>1" Ribknit V-Neck with self material Back Neck Placket &amp; Homeplate Neck Placket (1=Collar, 2=Placket, 3=Homeplate Neck Placket)</v>
          </cell>
        </row>
        <row r="93">
          <cell r="CW93" t="str">
            <v>1" Ribknit Mitered V-Neck With Self Material Back Neck Placket  (1= collar, 2= back neck placket) (Topstitched)</v>
          </cell>
        </row>
        <row r="94">
          <cell r="CW94" t="str">
            <v>1'' Ribknit Mitered Scoop Neck with Self Material Back Neck Placket (1-collar 2-Placket)</v>
          </cell>
        </row>
        <row r="95">
          <cell r="CW95" t="str">
            <v xml:space="preserve">1" Ribknit Mitered V-Neck With Self Material Back Neck Placket &amp; Homeplate Neck Placket  (1= collar, 2= back neck Placket 3=homeplate) </v>
          </cell>
        </row>
        <row r="97">
          <cell r="CW97" t="str">
            <v>1" Ribknit Mitered V-Neck w/ Self Material Back Neck Placket (1= collar, 2=placket) (3 stripes will match ins colors)</v>
          </cell>
        </row>
        <row r="98">
          <cell r="CW98" t="str">
            <v>1" Ribknit Mitered V-Neck w/ Self Mat Back Neck Placket &amp; Homeplate Neck Placket (1= collar, 2=placket 3=homeplate ) (3-stripes in back match ins colors)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C9" sqref="C9"/>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AK97"/>
  <sheetViews>
    <sheetView showGridLines="0" zoomScaleNormal="100" zoomScaleSheetLayoutView="40" zoomScalePageLayoutView="40" workbookViewId="0">
      <selection activeCell="A4" sqref="A4"/>
    </sheetView>
  </sheetViews>
  <sheetFormatPr defaultColWidth="8.85546875" defaultRowHeight="18.75"/>
  <cols>
    <col min="2" max="2" width="8.85546875" style="1" customWidth="1"/>
    <col min="3" max="16" width="8.85546875" customWidth="1"/>
    <col min="17" max="17" width="8.85546875" style="2" customWidth="1"/>
    <col min="18" max="19" width="8.85546875" customWidth="1"/>
    <col min="21" max="24" width="8.85546875" customWidth="1"/>
    <col min="31" max="31" width="16.42578125" bestFit="1" customWidth="1"/>
    <col min="32" max="32" width="58.28515625" bestFit="1" customWidth="1"/>
    <col min="33" max="33" width="16.42578125" bestFit="1" customWidth="1"/>
    <col min="34" max="35" width="21" bestFit="1" customWidth="1"/>
    <col min="36" max="36" width="71.5703125" bestFit="1" customWidth="1"/>
    <col min="37" max="37" width="16.42578125" bestFit="1" customWidth="1"/>
  </cols>
  <sheetData>
    <row r="1" spans="1:37" s="71" customFormat="1" ht="24.75" customHeight="1" thickBot="1">
      <c r="B1" s="211" t="s">
        <v>208</v>
      </c>
      <c r="C1" s="211"/>
      <c r="D1" s="211"/>
      <c r="E1" s="211"/>
      <c r="F1" s="211"/>
      <c r="G1" s="211"/>
      <c r="H1" s="211"/>
      <c r="I1" s="211"/>
      <c r="J1" s="211"/>
      <c r="K1" s="211"/>
      <c r="L1" s="211"/>
      <c r="M1" s="211"/>
      <c r="N1" s="211"/>
      <c r="O1" s="211"/>
      <c r="P1" s="211"/>
      <c r="Q1" s="211"/>
      <c r="R1" s="211"/>
      <c r="S1" s="211"/>
      <c r="T1" s="211"/>
    </row>
    <row r="2" spans="1:37">
      <c r="A2" s="19"/>
      <c r="B2" s="110"/>
      <c r="C2" s="110"/>
      <c r="D2" s="139" t="s">
        <v>46</v>
      </c>
      <c r="E2" s="140"/>
      <c r="F2" s="140"/>
      <c r="G2" s="143"/>
      <c r="H2" s="144"/>
      <c r="I2" s="144"/>
      <c r="J2" s="144"/>
      <c r="K2" s="144"/>
      <c r="L2" s="144"/>
      <c r="M2" s="145"/>
      <c r="N2" s="48"/>
      <c r="O2" s="48"/>
      <c r="P2" s="48"/>
      <c r="AF2" s="72" t="s">
        <v>79</v>
      </c>
      <c r="AG2" s="46" t="s">
        <v>79</v>
      </c>
      <c r="AH2" s="46" t="s">
        <v>79</v>
      </c>
      <c r="AJ2" s="72" t="s">
        <v>79</v>
      </c>
      <c r="AK2" s="72" t="s">
        <v>79</v>
      </c>
    </row>
    <row r="3" spans="1:37" ht="18.75" customHeight="1">
      <c r="A3" s="19"/>
      <c r="B3" s="19"/>
      <c r="C3" s="19"/>
      <c r="D3" s="141" t="s">
        <v>74</v>
      </c>
      <c r="E3" s="142"/>
      <c r="F3" s="142"/>
      <c r="G3" s="146"/>
      <c r="H3" s="147"/>
      <c r="I3" s="147"/>
      <c r="J3" s="147"/>
      <c r="K3" s="147"/>
      <c r="L3" s="147"/>
      <c r="M3" s="148"/>
      <c r="N3" s="48"/>
      <c r="O3" s="48"/>
      <c r="P3" s="48"/>
      <c r="Q3" s="53"/>
      <c r="R3" s="53"/>
      <c r="S3" s="53"/>
      <c r="T3" s="50"/>
      <c r="U3" s="50"/>
      <c r="V3" s="50"/>
      <c r="W3" s="50"/>
      <c r="AF3" s="114" t="s">
        <v>241</v>
      </c>
      <c r="AG3" s="115" t="s">
        <v>210</v>
      </c>
      <c r="AH3" s="71" t="s">
        <v>220</v>
      </c>
      <c r="AI3" s="86"/>
      <c r="AJ3" s="118" t="s">
        <v>242</v>
      </c>
      <c r="AK3" s="116" t="s">
        <v>222</v>
      </c>
    </row>
    <row r="4" spans="1:37" ht="18.75" customHeight="1">
      <c r="A4" s="19"/>
      <c r="B4" s="19"/>
      <c r="C4" s="19"/>
      <c r="D4" s="141" t="s">
        <v>109</v>
      </c>
      <c r="E4" s="142"/>
      <c r="F4" s="142"/>
      <c r="G4" s="149" t="s">
        <v>79</v>
      </c>
      <c r="H4" s="150"/>
      <c r="I4" s="150"/>
      <c r="J4" s="150"/>
      <c r="K4" s="150"/>
      <c r="L4" s="150"/>
      <c r="M4" s="151"/>
      <c r="N4" s="48"/>
      <c r="O4" s="48"/>
      <c r="P4" s="48"/>
      <c r="Q4" s="53"/>
      <c r="R4" s="53"/>
      <c r="S4" s="53"/>
      <c r="T4" s="50"/>
      <c r="U4" s="50"/>
      <c r="V4" s="50"/>
      <c r="W4" s="50"/>
      <c r="AF4" s="128" t="s">
        <v>239</v>
      </c>
      <c r="AG4" s="128" t="s">
        <v>221</v>
      </c>
      <c r="AH4" s="113" t="s">
        <v>86</v>
      </c>
      <c r="AI4" s="86"/>
      <c r="AJ4" s="128" t="s">
        <v>240</v>
      </c>
      <c r="AK4" s="128" t="s">
        <v>132</v>
      </c>
    </row>
    <row r="5" spans="1:37" ht="18.75" customHeight="1">
      <c r="A5" s="19"/>
      <c r="B5" s="19"/>
      <c r="C5" s="19"/>
      <c r="D5" s="141" t="s">
        <v>107</v>
      </c>
      <c r="E5" s="142"/>
      <c r="F5" s="142"/>
      <c r="G5" s="149" t="str">
        <f>VLOOKUP(G4,$AF$2:$AG$15,2,FALSE)</f>
        <v>_ _ _ _ _ _ _ _ _ _ _</v>
      </c>
      <c r="H5" s="150"/>
      <c r="I5" s="150"/>
      <c r="J5" s="150"/>
      <c r="K5" s="150"/>
      <c r="L5" s="150"/>
      <c r="M5" s="151"/>
      <c r="N5" s="48"/>
      <c r="O5" s="48"/>
      <c r="P5" s="48"/>
      <c r="Q5" s="53"/>
      <c r="R5" s="53"/>
      <c r="S5" s="53"/>
      <c r="T5" s="50"/>
      <c r="U5" s="50"/>
      <c r="V5" s="50"/>
      <c r="W5" s="50"/>
      <c r="AF5" s="114" t="s">
        <v>164</v>
      </c>
      <c r="AG5" s="115" t="s">
        <v>111</v>
      </c>
      <c r="AH5" s="113" t="s">
        <v>114</v>
      </c>
      <c r="AI5" s="86"/>
      <c r="AJ5" s="118" t="s">
        <v>191</v>
      </c>
      <c r="AK5" s="116" t="s">
        <v>192</v>
      </c>
    </row>
    <row r="6" spans="1:37" ht="18.75" customHeight="1">
      <c r="A6" s="19"/>
      <c r="B6" s="19"/>
      <c r="C6" s="19"/>
      <c r="D6" s="141" t="s">
        <v>47</v>
      </c>
      <c r="E6" s="142"/>
      <c r="F6" s="142"/>
      <c r="G6" s="149" t="s">
        <v>79</v>
      </c>
      <c r="H6" s="150"/>
      <c r="I6" s="150"/>
      <c r="J6" s="150"/>
      <c r="K6" s="150"/>
      <c r="L6" s="150"/>
      <c r="M6" s="151"/>
      <c r="N6" s="48"/>
      <c r="O6" s="48"/>
      <c r="P6" s="48"/>
      <c r="Q6" s="53"/>
      <c r="R6" s="53"/>
      <c r="S6" s="53"/>
      <c r="T6" s="50"/>
      <c r="U6" s="50"/>
      <c r="V6" s="50"/>
      <c r="W6" s="50"/>
      <c r="AF6" s="114" t="s">
        <v>165</v>
      </c>
      <c r="AG6" s="115" t="s">
        <v>112</v>
      </c>
      <c r="AH6" s="113" t="s">
        <v>167</v>
      </c>
      <c r="AI6" s="86"/>
      <c r="AJ6" s="118" t="s">
        <v>186</v>
      </c>
      <c r="AK6" s="116" t="s">
        <v>193</v>
      </c>
    </row>
    <row r="7" spans="1:37" ht="18.75" customHeight="1">
      <c r="A7" s="19"/>
      <c r="B7" s="19"/>
      <c r="C7" s="19"/>
      <c r="D7" s="141" t="s">
        <v>110</v>
      </c>
      <c r="E7" s="142"/>
      <c r="F7" s="142"/>
      <c r="G7" s="149" t="s">
        <v>79</v>
      </c>
      <c r="H7" s="150"/>
      <c r="I7" s="150"/>
      <c r="J7" s="150"/>
      <c r="K7" s="150"/>
      <c r="L7" s="150"/>
      <c r="M7" s="151"/>
      <c r="N7" s="48"/>
      <c r="O7" s="48"/>
      <c r="P7" s="48"/>
      <c r="Q7" s="53"/>
      <c r="R7" s="53"/>
      <c r="S7" s="53"/>
      <c r="T7" s="50"/>
      <c r="U7" s="50"/>
      <c r="V7" s="50"/>
      <c r="W7" s="50"/>
      <c r="AF7" s="114" t="s">
        <v>166</v>
      </c>
      <c r="AG7" s="115" t="s">
        <v>113</v>
      </c>
      <c r="AH7" s="113" t="s">
        <v>115</v>
      </c>
      <c r="AI7" s="86"/>
      <c r="AJ7" s="118" t="s">
        <v>244</v>
      </c>
      <c r="AK7" s="116" t="s">
        <v>194</v>
      </c>
    </row>
    <row r="8" spans="1:37" ht="18.75" customHeight="1">
      <c r="A8" s="19"/>
      <c r="B8" s="19"/>
      <c r="C8" s="19"/>
      <c r="D8" s="141" t="s">
        <v>107</v>
      </c>
      <c r="E8" s="142"/>
      <c r="F8" s="142"/>
      <c r="G8" s="149" t="str">
        <f>VLOOKUP(G7,$AJ$2:$AK$15,2,FALSE)</f>
        <v>_ _ _ _ _ _ _ _ _ _ _</v>
      </c>
      <c r="H8" s="150"/>
      <c r="I8" s="150"/>
      <c r="J8" s="150"/>
      <c r="K8" s="150"/>
      <c r="L8" s="150"/>
      <c r="M8" s="151"/>
      <c r="N8" s="48"/>
      <c r="O8" s="48"/>
      <c r="P8" s="48"/>
      <c r="Q8" s="53"/>
      <c r="R8" s="53"/>
      <c r="S8" s="53"/>
      <c r="T8" s="50"/>
      <c r="U8" s="50"/>
      <c r="V8" s="50"/>
      <c r="W8" s="50"/>
      <c r="AF8" s="114" t="s">
        <v>148</v>
      </c>
      <c r="AG8" s="115" t="s">
        <v>149</v>
      </c>
      <c r="AH8" s="113" t="s">
        <v>214</v>
      </c>
      <c r="AI8" s="86"/>
      <c r="AJ8" s="118" t="s">
        <v>177</v>
      </c>
      <c r="AK8" s="116" t="s">
        <v>129</v>
      </c>
    </row>
    <row r="9" spans="1:37" ht="18.75" customHeight="1">
      <c r="A9" s="19"/>
      <c r="B9" s="19"/>
      <c r="C9" s="19"/>
      <c r="D9" s="141" t="s">
        <v>47</v>
      </c>
      <c r="E9" s="142"/>
      <c r="F9" s="142"/>
      <c r="G9" s="149" t="s">
        <v>79</v>
      </c>
      <c r="H9" s="150"/>
      <c r="I9" s="150"/>
      <c r="J9" s="150"/>
      <c r="K9" s="150"/>
      <c r="L9" s="150"/>
      <c r="M9" s="151"/>
      <c r="N9" s="48"/>
      <c r="O9" s="48"/>
      <c r="P9" s="48"/>
      <c r="Q9" s="53"/>
      <c r="R9" s="53"/>
      <c r="S9" s="53"/>
      <c r="T9" s="50"/>
      <c r="U9" s="50"/>
      <c r="V9" s="50"/>
      <c r="W9" s="50"/>
      <c r="AF9" s="114" t="s">
        <v>152</v>
      </c>
      <c r="AG9" s="115" t="s">
        <v>153</v>
      </c>
      <c r="AH9" s="113" t="s">
        <v>168</v>
      </c>
      <c r="AI9" s="86"/>
      <c r="AJ9" s="118" t="s">
        <v>178</v>
      </c>
      <c r="AK9" s="116" t="s">
        <v>130</v>
      </c>
    </row>
    <row r="10" spans="1:37" ht="18.75" customHeight="1" thickBot="1">
      <c r="A10" s="19"/>
      <c r="B10" s="19"/>
      <c r="C10" s="19"/>
      <c r="D10" s="129" t="s">
        <v>108</v>
      </c>
      <c r="E10" s="201"/>
      <c r="F10" s="201"/>
      <c r="G10" s="152"/>
      <c r="H10" s="153"/>
      <c r="I10" s="153"/>
      <c r="J10" s="153"/>
      <c r="K10" s="153"/>
      <c r="L10" s="153"/>
      <c r="M10" s="154"/>
      <c r="N10" s="48"/>
      <c r="O10" s="48"/>
      <c r="P10" s="48"/>
      <c r="Q10" s="53"/>
      <c r="R10" s="53"/>
      <c r="S10" s="53"/>
      <c r="T10" s="51"/>
      <c r="U10" s="50"/>
      <c r="V10" s="50"/>
      <c r="W10" s="50"/>
      <c r="AF10" s="114" t="s">
        <v>195</v>
      </c>
      <c r="AG10" s="115" t="s">
        <v>196</v>
      </c>
      <c r="AH10" s="113" t="s">
        <v>116</v>
      </c>
      <c r="AI10" s="86"/>
      <c r="AJ10" s="118" t="s">
        <v>179</v>
      </c>
      <c r="AK10" s="116" t="s">
        <v>131</v>
      </c>
    </row>
    <row r="11" spans="1:37" ht="18.75" customHeight="1">
      <c r="A11" s="19"/>
      <c r="B11" s="19"/>
      <c r="C11" s="19"/>
      <c r="D11" s="19"/>
      <c r="E11" s="19"/>
      <c r="F11" s="47"/>
      <c r="G11" s="155"/>
      <c r="H11" s="156"/>
      <c r="I11" s="156"/>
      <c r="J11" s="156"/>
      <c r="K11" s="156"/>
      <c r="L11" s="156"/>
      <c r="M11" s="157"/>
      <c r="N11" s="48"/>
      <c r="O11" s="48"/>
      <c r="P11" s="48"/>
      <c r="Q11" s="52"/>
      <c r="R11" s="50"/>
      <c r="S11" s="50"/>
      <c r="T11" s="50"/>
      <c r="U11" s="50"/>
      <c r="V11" s="50"/>
      <c r="W11" s="50"/>
      <c r="AF11" s="114" t="s">
        <v>183</v>
      </c>
      <c r="AG11" s="115" t="s">
        <v>197</v>
      </c>
      <c r="AH11" s="113" t="s">
        <v>169</v>
      </c>
      <c r="AI11" s="86"/>
      <c r="AJ11" s="118" t="s">
        <v>150</v>
      </c>
      <c r="AK11" s="116" t="s">
        <v>151</v>
      </c>
    </row>
    <row r="12" spans="1:37" ht="18.75" customHeight="1" thickBot="1">
      <c r="A12" s="19"/>
      <c r="B12" s="19"/>
      <c r="C12" s="19"/>
      <c r="D12" s="19"/>
      <c r="E12" s="19"/>
      <c r="F12" s="19"/>
      <c r="G12" s="158"/>
      <c r="H12" s="159"/>
      <c r="I12" s="159"/>
      <c r="J12" s="159"/>
      <c r="K12" s="159"/>
      <c r="L12" s="159"/>
      <c r="M12" s="160"/>
      <c r="N12" s="48"/>
      <c r="O12" s="48"/>
      <c r="P12" s="48"/>
      <c r="Q12" s="52"/>
      <c r="R12" s="53"/>
      <c r="S12" s="57"/>
      <c r="T12" s="57"/>
      <c r="U12" s="57"/>
      <c r="V12" s="57"/>
      <c r="W12" s="57"/>
      <c r="AF12" s="114" t="s">
        <v>243</v>
      </c>
      <c r="AG12" s="115" t="s">
        <v>198</v>
      </c>
      <c r="AH12" s="113" t="s">
        <v>170</v>
      </c>
      <c r="AI12" s="86"/>
      <c r="AJ12" s="118" t="s">
        <v>155</v>
      </c>
      <c r="AK12" s="116" t="s">
        <v>154</v>
      </c>
    </row>
    <row r="13" spans="1:37" ht="18.75" customHeight="1" thickBot="1">
      <c r="A13" s="19"/>
      <c r="B13" s="19"/>
      <c r="C13" s="19"/>
      <c r="D13" s="19"/>
      <c r="E13" s="19"/>
      <c r="F13" s="19"/>
      <c r="G13" s="19"/>
      <c r="H13" s="19"/>
      <c r="I13" s="19"/>
      <c r="J13" s="19"/>
      <c r="K13" s="19"/>
      <c r="L13" s="19"/>
      <c r="M13" s="48"/>
      <c r="N13" s="48"/>
      <c r="O13" s="48"/>
      <c r="P13" s="48"/>
      <c r="Q13" s="52"/>
      <c r="R13" s="53"/>
      <c r="S13" s="58"/>
      <c r="T13" s="58"/>
      <c r="U13" s="58"/>
      <c r="V13" s="58"/>
      <c r="W13" s="58"/>
      <c r="AF13" s="114" t="s">
        <v>246</v>
      </c>
      <c r="AG13" s="115" t="s">
        <v>211</v>
      </c>
      <c r="AH13" s="113" t="s">
        <v>171</v>
      </c>
      <c r="AI13" s="86"/>
      <c r="AJ13" s="118" t="s">
        <v>249</v>
      </c>
      <c r="AK13" s="116" t="s">
        <v>223</v>
      </c>
    </row>
    <row r="14" spans="1:37" ht="18.75" customHeight="1">
      <c r="A14" s="19"/>
      <c r="B14" s="139" t="s">
        <v>63</v>
      </c>
      <c r="C14" s="194"/>
      <c r="D14" s="195"/>
      <c r="E14" s="196"/>
      <c r="F14" s="196"/>
      <c r="G14" s="196"/>
      <c r="H14" s="197"/>
      <c r="I14" s="48"/>
      <c r="J14" s="139" t="s">
        <v>73</v>
      </c>
      <c r="K14" s="194"/>
      <c r="L14" s="195"/>
      <c r="M14" s="196"/>
      <c r="N14" s="196"/>
      <c r="O14" s="196"/>
      <c r="P14" s="197"/>
      <c r="Q14" s="54"/>
      <c r="R14" s="53"/>
      <c r="S14" s="58"/>
      <c r="T14" s="58"/>
      <c r="U14" s="58"/>
      <c r="V14" s="58"/>
      <c r="W14" s="58"/>
      <c r="AF14" s="114" t="s">
        <v>247</v>
      </c>
      <c r="AG14" s="115" t="s">
        <v>212</v>
      </c>
      <c r="AH14" s="113" t="s">
        <v>172</v>
      </c>
      <c r="AI14" s="86"/>
      <c r="AJ14" s="118" t="s">
        <v>250</v>
      </c>
      <c r="AK14" s="116" t="s">
        <v>224</v>
      </c>
    </row>
    <row r="15" spans="1:37" ht="18.75" customHeight="1">
      <c r="A15" s="19"/>
      <c r="B15" s="171" t="s">
        <v>62</v>
      </c>
      <c r="C15" s="172"/>
      <c r="D15" s="165"/>
      <c r="E15" s="166"/>
      <c r="F15" s="166"/>
      <c r="G15" s="166"/>
      <c r="H15" s="167"/>
      <c r="I15" s="48"/>
      <c r="J15" s="171" t="s">
        <v>72</v>
      </c>
      <c r="K15" s="172"/>
      <c r="L15" s="165"/>
      <c r="M15" s="166"/>
      <c r="N15" s="166"/>
      <c r="O15" s="166"/>
      <c r="P15" s="167"/>
      <c r="Q15" s="52"/>
      <c r="R15" s="53"/>
      <c r="S15" s="57"/>
      <c r="T15" s="57"/>
      <c r="U15" s="57"/>
      <c r="V15" s="57"/>
      <c r="W15" s="57"/>
      <c r="AF15" s="114" t="s">
        <v>248</v>
      </c>
      <c r="AG15" s="115" t="s">
        <v>213</v>
      </c>
      <c r="AH15" s="113" t="s">
        <v>90</v>
      </c>
      <c r="AI15" s="86"/>
      <c r="AJ15" s="118" t="s">
        <v>251</v>
      </c>
      <c r="AK15" s="116" t="s">
        <v>225</v>
      </c>
    </row>
    <row r="16" spans="1:37" ht="18.75" customHeight="1">
      <c r="A16" s="19"/>
      <c r="B16" s="173"/>
      <c r="C16" s="174"/>
      <c r="D16" s="168"/>
      <c r="E16" s="169"/>
      <c r="F16" s="169"/>
      <c r="G16" s="169"/>
      <c r="H16" s="170"/>
      <c r="I16" s="49"/>
      <c r="J16" s="173"/>
      <c r="K16" s="174"/>
      <c r="L16" s="168"/>
      <c r="M16" s="169"/>
      <c r="N16" s="169"/>
      <c r="O16" s="169"/>
      <c r="P16" s="170"/>
      <c r="Q16" s="52"/>
      <c r="R16" s="53"/>
      <c r="S16" s="58"/>
      <c r="T16" s="58"/>
      <c r="U16" s="58"/>
      <c r="V16" s="58"/>
      <c r="W16" s="58"/>
      <c r="AF16" s="111"/>
      <c r="AG16" s="112"/>
      <c r="AH16" s="113" t="s">
        <v>92</v>
      </c>
      <c r="AI16" s="86"/>
    </row>
    <row r="17" spans="1:37" ht="18.75" customHeight="1">
      <c r="A17" s="19"/>
      <c r="B17" s="141" t="s">
        <v>64</v>
      </c>
      <c r="C17" s="200"/>
      <c r="D17" s="175"/>
      <c r="E17" s="176"/>
      <c r="F17" s="176"/>
      <c r="G17" s="176"/>
      <c r="H17" s="177"/>
      <c r="I17" s="48"/>
      <c r="J17" s="141" t="s">
        <v>64</v>
      </c>
      <c r="K17" s="200"/>
      <c r="L17" s="175"/>
      <c r="M17" s="176"/>
      <c r="N17" s="176"/>
      <c r="O17" s="176"/>
      <c r="P17" s="177"/>
      <c r="Q17" s="52"/>
      <c r="R17" s="53"/>
      <c r="S17" s="58"/>
      <c r="T17" s="58"/>
      <c r="U17" s="58"/>
      <c r="V17" s="58"/>
      <c r="W17" s="58"/>
      <c r="AH17" s="113" t="s">
        <v>117</v>
      </c>
      <c r="AI17" s="86"/>
    </row>
    <row r="18" spans="1:37" ht="18.75" customHeight="1">
      <c r="A18" s="19"/>
      <c r="B18" s="171" t="s">
        <v>71</v>
      </c>
      <c r="C18" s="172"/>
      <c r="D18" s="165"/>
      <c r="E18" s="166"/>
      <c r="F18" s="166"/>
      <c r="G18" s="166"/>
      <c r="H18" s="167"/>
      <c r="I18" s="48"/>
      <c r="J18" s="171" t="s">
        <v>70</v>
      </c>
      <c r="K18" s="172"/>
      <c r="L18" s="165"/>
      <c r="M18" s="166"/>
      <c r="N18" s="166"/>
      <c r="O18" s="166"/>
      <c r="P18" s="167"/>
      <c r="Q18" s="52"/>
      <c r="R18" s="53"/>
      <c r="S18" s="59"/>
      <c r="T18" s="59"/>
      <c r="U18" s="59"/>
      <c r="V18" s="55"/>
      <c r="W18" s="55"/>
      <c r="AF18" s="111"/>
      <c r="AG18" s="112"/>
      <c r="AH18" s="113" t="s">
        <v>118</v>
      </c>
      <c r="AI18" s="86"/>
    </row>
    <row r="19" spans="1:37" ht="18.75" customHeight="1">
      <c r="A19" s="19"/>
      <c r="B19" s="189"/>
      <c r="C19" s="190"/>
      <c r="D19" s="168"/>
      <c r="E19" s="169"/>
      <c r="F19" s="169"/>
      <c r="G19" s="169"/>
      <c r="H19" s="170"/>
      <c r="I19" s="48"/>
      <c r="J19" s="189"/>
      <c r="K19" s="190"/>
      <c r="L19" s="168"/>
      <c r="M19" s="169"/>
      <c r="N19" s="169"/>
      <c r="O19" s="169"/>
      <c r="P19" s="170"/>
      <c r="Q19" s="52"/>
      <c r="R19" s="53"/>
      <c r="S19" s="57"/>
      <c r="T19" s="57"/>
      <c r="U19" s="57"/>
      <c r="V19" s="56"/>
      <c r="W19" s="56"/>
      <c r="AF19" s="111"/>
      <c r="AG19" s="112"/>
      <c r="AH19" s="113" t="s">
        <v>173</v>
      </c>
      <c r="AI19" s="86"/>
      <c r="AJ19" s="87"/>
      <c r="AK19" s="88"/>
    </row>
    <row r="20" spans="1:37" ht="18.75" customHeight="1">
      <c r="A20" s="19"/>
      <c r="B20" s="189"/>
      <c r="C20" s="190"/>
      <c r="D20" s="191" t="s">
        <v>67</v>
      </c>
      <c r="E20" s="192"/>
      <c r="F20" s="24" t="s">
        <v>68</v>
      </c>
      <c r="G20" s="191" t="s">
        <v>69</v>
      </c>
      <c r="H20" s="193"/>
      <c r="I20" s="48"/>
      <c r="J20" s="189"/>
      <c r="K20" s="190"/>
      <c r="L20" s="191" t="s">
        <v>67</v>
      </c>
      <c r="M20" s="192"/>
      <c r="N20" s="24" t="s">
        <v>68</v>
      </c>
      <c r="O20" s="191" t="s">
        <v>69</v>
      </c>
      <c r="P20" s="193"/>
      <c r="Q20" s="52"/>
      <c r="R20" s="53"/>
      <c r="S20" s="57"/>
      <c r="T20" s="57"/>
      <c r="U20" s="57"/>
      <c r="V20" s="57"/>
      <c r="W20" s="57"/>
      <c r="AF20" s="111"/>
      <c r="AG20" s="112"/>
      <c r="AH20" s="113" t="s">
        <v>119</v>
      </c>
      <c r="AI20" s="86"/>
      <c r="AJ20" s="87"/>
      <c r="AK20" s="88"/>
    </row>
    <row r="21" spans="1:37" ht="18.75" customHeight="1" thickBot="1">
      <c r="A21" s="19"/>
      <c r="B21" s="173"/>
      <c r="C21" s="174"/>
      <c r="D21" s="175"/>
      <c r="E21" s="202"/>
      <c r="F21" s="25"/>
      <c r="G21" s="161"/>
      <c r="H21" s="162"/>
      <c r="I21" s="48"/>
      <c r="J21" s="134"/>
      <c r="K21" s="135"/>
      <c r="L21" s="163"/>
      <c r="M21" s="164"/>
      <c r="N21" s="109"/>
      <c r="O21" s="198"/>
      <c r="P21" s="199"/>
      <c r="Q21" s="23"/>
      <c r="R21" s="16"/>
      <c r="Y21" s="19"/>
      <c r="Z21" s="19"/>
      <c r="AF21" s="111"/>
      <c r="AG21" s="112"/>
      <c r="AH21" s="113" t="s">
        <v>120</v>
      </c>
      <c r="AI21" s="86"/>
      <c r="AJ21" s="87"/>
      <c r="AK21" s="88"/>
    </row>
    <row r="22" spans="1:37" ht="18.75" customHeight="1" thickBot="1">
      <c r="A22" s="19"/>
      <c r="B22" s="129" t="s">
        <v>66</v>
      </c>
      <c r="C22" s="130"/>
      <c r="D22" s="131"/>
      <c r="E22" s="132"/>
      <c r="F22" s="132"/>
      <c r="G22" s="132"/>
      <c r="H22" s="133"/>
      <c r="I22" s="48"/>
      <c r="J22" s="134" t="s">
        <v>65</v>
      </c>
      <c r="K22" s="135"/>
      <c r="L22" s="136"/>
      <c r="M22" s="137"/>
      <c r="N22" s="137"/>
      <c r="O22" s="137"/>
      <c r="P22" s="138"/>
      <c r="Q22" s="23"/>
      <c r="R22" s="16"/>
      <c r="Y22" s="19"/>
      <c r="Z22" s="19"/>
      <c r="AF22" s="111"/>
      <c r="AG22" s="112"/>
      <c r="AH22" s="113" t="s">
        <v>121</v>
      </c>
      <c r="AI22" s="86"/>
      <c r="AJ22" s="87"/>
      <c r="AK22" s="88"/>
    </row>
    <row r="23" spans="1:37" ht="18.75" customHeight="1">
      <c r="R23" s="64"/>
      <c r="S23" s="64"/>
      <c r="T23" s="19"/>
      <c r="U23" s="19"/>
      <c r="V23" s="19"/>
      <c r="W23" s="19"/>
      <c r="X23" s="19"/>
      <c r="Y23" s="19"/>
      <c r="Z23" s="19"/>
      <c r="AF23" s="111"/>
      <c r="AG23" s="112"/>
      <c r="AH23" s="113" t="s">
        <v>174</v>
      </c>
      <c r="AI23" s="86"/>
      <c r="AJ23" s="87"/>
      <c r="AK23" s="88"/>
    </row>
    <row r="24" spans="1:37" ht="18.75" customHeight="1">
      <c r="N24" s="62"/>
      <c r="P24" s="19"/>
      <c r="Q24" s="17" t="s">
        <v>48</v>
      </c>
      <c r="R24" s="64"/>
      <c r="S24" s="65"/>
      <c r="T24" s="19"/>
      <c r="Y24" s="19"/>
      <c r="Z24" s="19"/>
      <c r="AF24" s="111"/>
      <c r="AG24" s="112"/>
      <c r="AH24" s="113" t="s">
        <v>122</v>
      </c>
      <c r="AI24" s="86"/>
      <c r="AJ24" s="87"/>
      <c r="AK24" s="88"/>
    </row>
    <row r="25" spans="1:37" s="3" customFormat="1" ht="18.75" customHeight="1">
      <c r="B25" s="63"/>
      <c r="C25" s="63"/>
      <c r="D25" s="63"/>
      <c r="E25" s="63"/>
      <c r="F25" s="63"/>
      <c r="G25" s="63"/>
      <c r="H25" s="63"/>
      <c r="I25" s="63"/>
      <c r="J25" s="63"/>
      <c r="K25" s="63"/>
      <c r="L25" s="63"/>
      <c r="M25" s="63"/>
      <c r="N25" s="63"/>
      <c r="O25"/>
      <c r="P25" s="19"/>
      <c r="Q25" s="18" t="s">
        <v>49</v>
      </c>
      <c r="R25" s="65"/>
      <c r="S25" s="65"/>
      <c r="T25" s="19"/>
      <c r="Y25" s="19"/>
      <c r="Z25" s="19"/>
      <c r="AA25"/>
      <c r="AF25" s="111"/>
      <c r="AG25" s="112"/>
      <c r="AH25" s="113" t="s">
        <v>123</v>
      </c>
      <c r="AI25" s="86"/>
      <c r="AJ25" s="101"/>
      <c r="AK25" s="102"/>
    </row>
    <row r="26" spans="1:37" s="9" customFormat="1" ht="18.75" customHeight="1" thickBot="1">
      <c r="B26" s="204" t="s">
        <v>50</v>
      </c>
      <c r="C26" s="204"/>
      <c r="D26" s="204"/>
      <c r="E26" s="204"/>
      <c r="F26" s="204"/>
      <c r="G26" s="204"/>
      <c r="H26" s="204"/>
      <c r="I26" s="204"/>
      <c r="J26" s="204"/>
      <c r="K26" s="204"/>
      <c r="L26" s="204"/>
      <c r="M26" s="204"/>
      <c r="N26" s="63"/>
      <c r="O26" s="3"/>
      <c r="P26" s="204" t="s">
        <v>51</v>
      </c>
      <c r="Q26" s="204"/>
      <c r="R26" s="204"/>
      <c r="S26" s="204"/>
      <c r="T26" s="19"/>
      <c r="Y26" s="19"/>
      <c r="Z26" s="19"/>
      <c r="AA26"/>
      <c r="AF26" s="111"/>
      <c r="AG26" s="112"/>
      <c r="AH26" s="113" t="s">
        <v>175</v>
      </c>
      <c r="AI26" s="86"/>
      <c r="AJ26" s="87"/>
      <c r="AK26" s="88"/>
    </row>
    <row r="27" spans="1:37" s="9" customFormat="1" ht="18.75" customHeight="1">
      <c r="B27" s="68" t="s">
        <v>0</v>
      </c>
      <c r="C27" s="188" t="s">
        <v>1</v>
      </c>
      <c r="D27" s="188"/>
      <c r="E27" s="188"/>
      <c r="F27" s="68" t="s">
        <v>2</v>
      </c>
      <c r="G27" s="68" t="s">
        <v>3</v>
      </c>
      <c r="H27" s="30"/>
      <c r="J27" s="207" t="s">
        <v>2</v>
      </c>
      <c r="K27" s="208"/>
      <c r="L27" s="205" t="s">
        <v>3</v>
      </c>
      <c r="M27" s="206"/>
      <c r="P27" s="210" t="s">
        <v>2</v>
      </c>
      <c r="Q27" s="210"/>
      <c r="R27" s="210" t="s">
        <v>3</v>
      </c>
      <c r="S27" s="210"/>
      <c r="T27" s="19"/>
      <c r="Y27" s="19"/>
      <c r="Z27" s="19"/>
      <c r="AA27"/>
      <c r="AF27" s="111"/>
      <c r="AG27" s="112"/>
      <c r="AH27" s="113" t="s">
        <v>215</v>
      </c>
      <c r="AI27" s="86"/>
      <c r="AJ27" s="105"/>
      <c r="AK27" s="106"/>
    </row>
    <row r="28" spans="1:37" s="9" customFormat="1" ht="18.75" customHeight="1">
      <c r="B28" s="26">
        <v>1</v>
      </c>
      <c r="C28" s="182"/>
      <c r="D28" s="183"/>
      <c r="E28" s="184"/>
      <c r="F28" s="27"/>
      <c r="G28" s="28" t="str">
        <f t="shared" ref="G28:G75" si="0">IF(F28&lt;&gt;"",1,"")</f>
        <v/>
      </c>
      <c r="H28" s="31"/>
      <c r="J28" s="180" t="s">
        <v>4</v>
      </c>
      <c r="K28" s="180"/>
      <c r="L28" s="178">
        <f>SUMIFS($G$28:$G$75,$F$28:$F$75,J28)</f>
        <v>0</v>
      </c>
      <c r="M28" s="179"/>
      <c r="P28" s="209" t="s">
        <v>4</v>
      </c>
      <c r="Q28" s="209"/>
      <c r="R28" s="180"/>
      <c r="S28" s="180"/>
      <c r="T28" s="19"/>
      <c r="Y28" s="19"/>
      <c r="Z28" s="20"/>
      <c r="AA28" s="20"/>
      <c r="AB28" s="20"/>
      <c r="AC28" s="20"/>
      <c r="AD28" s="20"/>
      <c r="AF28" s="111"/>
      <c r="AG28" s="112"/>
      <c r="AH28" s="113" t="s">
        <v>216</v>
      </c>
      <c r="AI28" s="86"/>
      <c r="AJ28" s="87"/>
      <c r="AK28" s="88"/>
    </row>
    <row r="29" spans="1:37" s="9" customFormat="1" ht="18.75" customHeight="1">
      <c r="B29" s="26">
        <v>2</v>
      </c>
      <c r="C29" s="182"/>
      <c r="D29" s="183"/>
      <c r="E29" s="184"/>
      <c r="F29" s="27"/>
      <c r="G29" s="28" t="str">
        <f t="shared" si="0"/>
        <v/>
      </c>
      <c r="H29" s="31"/>
      <c r="J29" s="180" t="s">
        <v>20</v>
      </c>
      <c r="K29" s="180"/>
      <c r="L29" s="178">
        <f t="shared" ref="L29:L59" si="1">SUMIFS($G$28:$G$75,$F$28:$F$75,J29)</f>
        <v>0</v>
      </c>
      <c r="M29" s="179"/>
      <c r="P29" s="209" t="s">
        <v>53</v>
      </c>
      <c r="Q29" s="209"/>
      <c r="R29" s="180"/>
      <c r="S29" s="180"/>
      <c r="T29" s="19"/>
      <c r="Y29" s="19"/>
      <c r="Z29" s="20"/>
      <c r="AA29" s="20"/>
      <c r="AB29" s="20"/>
      <c r="AC29" s="20"/>
      <c r="AD29" s="20"/>
      <c r="AF29" s="111"/>
      <c r="AG29" s="112"/>
      <c r="AH29" s="113" t="s">
        <v>217</v>
      </c>
      <c r="AI29" s="86"/>
      <c r="AJ29" s="103"/>
      <c r="AK29" s="104"/>
    </row>
    <row r="30" spans="1:37" s="11" customFormat="1" ht="18.75" customHeight="1">
      <c r="B30" s="26">
        <v>3</v>
      </c>
      <c r="C30" s="182"/>
      <c r="D30" s="183"/>
      <c r="E30" s="184"/>
      <c r="F30" s="27"/>
      <c r="G30" s="28" t="str">
        <f t="shared" si="0"/>
        <v/>
      </c>
      <c r="H30" s="31"/>
      <c r="J30" s="180" t="s">
        <v>21</v>
      </c>
      <c r="K30" s="180"/>
      <c r="L30" s="178">
        <f t="shared" si="1"/>
        <v>0</v>
      </c>
      <c r="M30" s="179"/>
      <c r="P30" s="209" t="s">
        <v>20</v>
      </c>
      <c r="Q30" s="209"/>
      <c r="R30" s="180"/>
      <c r="S30" s="180"/>
      <c r="T30" s="19"/>
      <c r="Y30" s="19"/>
      <c r="Z30" s="21"/>
      <c r="AA30" s="21"/>
      <c r="AB30" s="21"/>
      <c r="AC30" s="21"/>
      <c r="AD30" s="21"/>
      <c r="AF30" s="111"/>
      <c r="AG30" s="112"/>
      <c r="AH30" s="113" t="s">
        <v>218</v>
      </c>
      <c r="AI30" s="86"/>
      <c r="AJ30" s="87"/>
      <c r="AK30" s="88"/>
    </row>
    <row r="31" spans="1:37" s="11" customFormat="1" ht="18.75" customHeight="1">
      <c r="B31" s="26">
        <v>4</v>
      </c>
      <c r="C31" s="182"/>
      <c r="D31" s="183"/>
      <c r="E31" s="184"/>
      <c r="F31" s="27"/>
      <c r="G31" s="28" t="str">
        <f t="shared" si="0"/>
        <v/>
      </c>
      <c r="H31" s="31"/>
      <c r="J31" s="180" t="s">
        <v>22</v>
      </c>
      <c r="K31" s="180"/>
      <c r="L31" s="178">
        <f t="shared" si="1"/>
        <v>0</v>
      </c>
      <c r="M31" s="179"/>
      <c r="P31" s="209" t="s">
        <v>5</v>
      </c>
      <c r="Q31" s="209"/>
      <c r="R31" s="180"/>
      <c r="S31" s="180"/>
      <c r="T31" s="19"/>
      <c r="Y31" s="19"/>
      <c r="Z31" s="21"/>
      <c r="AA31" s="21"/>
      <c r="AB31" s="21"/>
      <c r="AC31" s="21"/>
      <c r="AD31" s="21"/>
      <c r="AF31" s="84"/>
      <c r="AG31" s="85"/>
      <c r="AH31" s="113" t="s">
        <v>124</v>
      </c>
      <c r="AI31" s="86"/>
      <c r="AJ31" s="87"/>
      <c r="AK31" s="88"/>
    </row>
    <row r="32" spans="1:37" s="11" customFormat="1" ht="18.75" customHeight="1">
      <c r="B32" s="26">
        <v>5</v>
      </c>
      <c r="C32" s="182"/>
      <c r="D32" s="183"/>
      <c r="E32" s="184"/>
      <c r="F32" s="27"/>
      <c r="G32" s="28" t="str">
        <f t="shared" si="0"/>
        <v/>
      </c>
      <c r="H32" s="31"/>
      <c r="J32" s="180" t="s">
        <v>5</v>
      </c>
      <c r="K32" s="180"/>
      <c r="L32" s="178">
        <f t="shared" si="1"/>
        <v>0</v>
      </c>
      <c r="M32" s="179"/>
      <c r="P32" s="209" t="s">
        <v>54</v>
      </c>
      <c r="Q32" s="209"/>
      <c r="R32" s="180"/>
      <c r="S32" s="180"/>
      <c r="T32" s="19"/>
      <c r="Y32" s="19"/>
      <c r="Z32" s="21"/>
      <c r="AA32" s="21"/>
      <c r="AB32" s="21"/>
      <c r="AC32" s="21"/>
      <c r="AD32" s="21"/>
      <c r="AE32" s="21"/>
      <c r="AF32" s="106"/>
      <c r="AG32" s="106"/>
      <c r="AH32" s="113" t="s">
        <v>125</v>
      </c>
      <c r="AI32" s="86"/>
      <c r="AJ32" s="106"/>
      <c r="AK32" s="106"/>
    </row>
    <row r="33" spans="2:37" s="11" customFormat="1" ht="18.75" customHeight="1">
      <c r="B33" s="26">
        <v>10</v>
      </c>
      <c r="C33" s="182"/>
      <c r="D33" s="183"/>
      <c r="E33" s="184"/>
      <c r="F33" s="27"/>
      <c r="G33" s="28" t="str">
        <f t="shared" si="0"/>
        <v/>
      </c>
      <c r="H33" s="31"/>
      <c r="J33" s="180" t="s">
        <v>23</v>
      </c>
      <c r="K33" s="180"/>
      <c r="L33" s="178">
        <f t="shared" si="1"/>
        <v>0</v>
      </c>
      <c r="M33" s="179"/>
      <c r="P33" s="209" t="s">
        <v>23</v>
      </c>
      <c r="Q33" s="209"/>
      <c r="R33" s="180"/>
      <c r="S33" s="180"/>
      <c r="T33" s="19"/>
      <c r="Y33" s="19"/>
      <c r="Z33" s="21"/>
      <c r="AA33" s="21"/>
      <c r="AB33" s="21"/>
      <c r="AC33" s="21"/>
      <c r="AD33" s="21"/>
      <c r="AE33" s="21"/>
      <c r="AF33" s="106"/>
      <c r="AG33" s="106"/>
      <c r="AH33" s="113" t="s">
        <v>176</v>
      </c>
      <c r="AI33" s="21"/>
      <c r="AJ33" s="106"/>
      <c r="AK33" s="106"/>
    </row>
    <row r="34" spans="2:37" s="11" customFormat="1" ht="18.75" customHeight="1">
      <c r="B34" s="26">
        <v>11</v>
      </c>
      <c r="C34" s="182"/>
      <c r="D34" s="183"/>
      <c r="E34" s="184"/>
      <c r="F34" s="27"/>
      <c r="G34" s="28" t="str">
        <f t="shared" si="0"/>
        <v/>
      </c>
      <c r="H34" s="31"/>
      <c r="J34" s="180" t="s">
        <v>24</v>
      </c>
      <c r="K34" s="180"/>
      <c r="L34" s="178">
        <f t="shared" si="1"/>
        <v>0</v>
      </c>
      <c r="M34" s="179"/>
      <c r="P34" s="209" t="s">
        <v>6</v>
      </c>
      <c r="Q34" s="209"/>
      <c r="R34" s="180"/>
      <c r="S34" s="180"/>
      <c r="T34" s="19"/>
      <c r="Y34" s="19"/>
      <c r="Z34" s="21"/>
      <c r="AA34" s="21"/>
      <c r="AB34" s="21"/>
      <c r="AC34" s="21"/>
      <c r="AD34" s="21"/>
      <c r="AE34" s="21"/>
      <c r="AF34" s="106"/>
      <c r="AG34" s="106"/>
      <c r="AH34" s="113" t="s">
        <v>97</v>
      </c>
      <c r="AI34" s="21"/>
      <c r="AJ34" s="106"/>
      <c r="AK34" s="106"/>
    </row>
    <row r="35" spans="2:37" s="11" customFormat="1" ht="18.75" customHeight="1">
      <c r="B35" s="26">
        <v>12</v>
      </c>
      <c r="C35" s="182"/>
      <c r="D35" s="183"/>
      <c r="E35" s="184"/>
      <c r="F35" s="27"/>
      <c r="G35" s="28" t="str">
        <f t="shared" si="0"/>
        <v/>
      </c>
      <c r="H35" s="31"/>
      <c r="J35" s="180" t="s">
        <v>25</v>
      </c>
      <c r="K35" s="180"/>
      <c r="L35" s="178">
        <f t="shared" si="1"/>
        <v>0</v>
      </c>
      <c r="M35" s="179"/>
      <c r="P35" s="209" t="s">
        <v>55</v>
      </c>
      <c r="Q35" s="209"/>
      <c r="R35" s="180"/>
      <c r="S35" s="180"/>
      <c r="T35" s="19"/>
      <c r="Z35" s="21"/>
      <c r="AA35" s="21"/>
      <c r="AB35" s="21"/>
      <c r="AC35" s="21"/>
      <c r="AD35" s="21"/>
      <c r="AE35" s="21"/>
      <c r="AF35" s="21"/>
      <c r="AG35" s="21"/>
      <c r="AH35" s="113" t="s">
        <v>98</v>
      </c>
      <c r="AI35" s="21"/>
      <c r="AJ35" s="21"/>
    </row>
    <row r="36" spans="2:37" s="11" customFormat="1" ht="18.75" customHeight="1">
      <c r="B36" s="26">
        <v>13</v>
      </c>
      <c r="C36" s="182"/>
      <c r="D36" s="183"/>
      <c r="E36" s="184"/>
      <c r="F36" s="27"/>
      <c r="G36" s="28" t="str">
        <f t="shared" si="0"/>
        <v/>
      </c>
      <c r="H36" s="31"/>
      <c r="J36" s="180" t="s">
        <v>6</v>
      </c>
      <c r="K36" s="180"/>
      <c r="L36" s="178">
        <f t="shared" si="1"/>
        <v>0</v>
      </c>
      <c r="M36" s="179"/>
      <c r="P36" s="209" t="s">
        <v>26</v>
      </c>
      <c r="Q36" s="209"/>
      <c r="R36" s="180"/>
      <c r="S36" s="180"/>
      <c r="Z36" s="21"/>
      <c r="AA36" s="21"/>
      <c r="AB36" s="21"/>
      <c r="AC36" s="21"/>
      <c r="AD36" s="21"/>
      <c r="AE36" s="21"/>
      <c r="AF36" s="21"/>
      <c r="AG36" s="21"/>
      <c r="AH36" s="113" t="s">
        <v>219</v>
      </c>
      <c r="AI36" s="21"/>
      <c r="AJ36" s="21"/>
    </row>
    <row r="37" spans="2:37" s="11" customFormat="1" ht="18.75" customHeight="1">
      <c r="B37" s="26">
        <v>14</v>
      </c>
      <c r="C37" s="182"/>
      <c r="D37" s="183"/>
      <c r="E37" s="184"/>
      <c r="F37" s="27"/>
      <c r="G37" s="28" t="str">
        <f t="shared" si="0"/>
        <v/>
      </c>
      <c r="H37" s="31"/>
      <c r="J37" s="180" t="s">
        <v>26</v>
      </c>
      <c r="K37" s="180"/>
      <c r="L37" s="178">
        <f t="shared" si="1"/>
        <v>0</v>
      </c>
      <c r="M37" s="179"/>
      <c r="P37" s="209" t="s">
        <v>7</v>
      </c>
      <c r="Q37" s="209"/>
      <c r="R37" s="180"/>
      <c r="S37" s="180"/>
      <c r="Z37" s="21"/>
      <c r="AA37" s="21"/>
      <c r="AB37" s="21"/>
      <c r="AC37" s="21"/>
      <c r="AD37" s="21"/>
      <c r="AE37" s="21"/>
      <c r="AF37" s="21"/>
      <c r="AG37" s="21"/>
      <c r="AH37" s="113" t="s">
        <v>126</v>
      </c>
      <c r="AI37" s="21"/>
      <c r="AJ37" s="21"/>
    </row>
    <row r="38" spans="2:37" s="11" customFormat="1" ht="18.75" customHeight="1">
      <c r="B38" s="26">
        <v>15</v>
      </c>
      <c r="C38" s="182"/>
      <c r="D38" s="183"/>
      <c r="E38" s="184"/>
      <c r="F38" s="27"/>
      <c r="G38" s="28" t="str">
        <f t="shared" si="0"/>
        <v/>
      </c>
      <c r="H38" s="31"/>
      <c r="J38" s="180" t="s">
        <v>27</v>
      </c>
      <c r="K38" s="180"/>
      <c r="L38" s="178">
        <f t="shared" si="1"/>
        <v>0</v>
      </c>
      <c r="M38" s="179"/>
      <c r="P38" s="209" t="s">
        <v>56</v>
      </c>
      <c r="Q38" s="209"/>
      <c r="R38" s="180"/>
      <c r="S38" s="180"/>
      <c r="Z38" s="21"/>
      <c r="AA38" s="21"/>
      <c r="AB38" s="21"/>
      <c r="AC38" s="21"/>
      <c r="AD38" s="21"/>
      <c r="AE38" s="21"/>
      <c r="AF38" s="21"/>
      <c r="AG38" s="21"/>
      <c r="AH38" s="113" t="s">
        <v>127</v>
      </c>
      <c r="AI38" s="21"/>
      <c r="AJ38" s="21"/>
    </row>
    <row r="39" spans="2:37" s="11" customFormat="1" ht="18.75" customHeight="1">
      <c r="B39" s="26">
        <v>20</v>
      </c>
      <c r="C39" s="182"/>
      <c r="D39" s="183"/>
      <c r="E39" s="184"/>
      <c r="F39" s="27"/>
      <c r="G39" s="28" t="str">
        <f t="shared" si="0"/>
        <v/>
      </c>
      <c r="H39" s="31"/>
      <c r="J39" s="180" t="s">
        <v>28</v>
      </c>
      <c r="K39" s="180"/>
      <c r="L39" s="178">
        <f t="shared" si="1"/>
        <v>0</v>
      </c>
      <c r="M39" s="179"/>
      <c r="P39" s="209" t="s">
        <v>29</v>
      </c>
      <c r="Q39" s="209"/>
      <c r="R39" s="180"/>
      <c r="S39" s="180"/>
      <c r="Z39" s="21"/>
      <c r="AA39" s="21"/>
      <c r="AB39" s="21"/>
      <c r="AC39" s="21"/>
      <c r="AD39" s="21"/>
      <c r="AE39" s="21"/>
      <c r="AF39" s="21"/>
      <c r="AG39" s="21"/>
      <c r="AH39" s="113" t="s">
        <v>104</v>
      </c>
      <c r="AI39" s="21"/>
      <c r="AJ39" s="21"/>
    </row>
    <row r="40" spans="2:37" s="9" customFormat="1" ht="18.75" customHeight="1">
      <c r="B40" s="26">
        <v>21</v>
      </c>
      <c r="C40" s="182"/>
      <c r="D40" s="183"/>
      <c r="E40" s="184"/>
      <c r="F40" s="27"/>
      <c r="G40" s="28" t="str">
        <f t="shared" si="0"/>
        <v/>
      </c>
      <c r="H40" s="31"/>
      <c r="J40" s="180" t="s">
        <v>7</v>
      </c>
      <c r="K40" s="180"/>
      <c r="L40" s="178">
        <f t="shared" si="1"/>
        <v>0</v>
      </c>
      <c r="M40" s="179"/>
      <c r="P40" s="209" t="s">
        <v>8</v>
      </c>
      <c r="Q40" s="209"/>
      <c r="R40" s="180"/>
      <c r="S40" s="180"/>
      <c r="T40" s="11"/>
      <c r="Z40" s="20"/>
      <c r="AA40" s="20"/>
      <c r="AB40" s="20"/>
      <c r="AC40" s="20"/>
      <c r="AD40" s="20"/>
      <c r="AE40" s="20"/>
      <c r="AF40" s="20"/>
      <c r="AG40" s="20"/>
      <c r="AH40" s="113" t="s">
        <v>128</v>
      </c>
      <c r="AI40" s="20"/>
      <c r="AJ40" s="20"/>
    </row>
    <row r="41" spans="2:37" s="9" customFormat="1" ht="18.75" customHeight="1">
      <c r="B41" s="26">
        <v>22</v>
      </c>
      <c r="C41" s="182"/>
      <c r="D41" s="183"/>
      <c r="E41" s="184"/>
      <c r="F41" s="27"/>
      <c r="G41" s="28" t="str">
        <f t="shared" si="0"/>
        <v/>
      </c>
      <c r="H41" s="31"/>
      <c r="J41" s="180" t="s">
        <v>29</v>
      </c>
      <c r="K41" s="180"/>
      <c r="L41" s="178">
        <f t="shared" si="1"/>
        <v>0</v>
      </c>
      <c r="M41" s="179"/>
      <c r="P41" s="209" t="s">
        <v>57</v>
      </c>
      <c r="Q41" s="209"/>
      <c r="R41" s="180"/>
      <c r="S41" s="180"/>
      <c r="Z41" s="20"/>
      <c r="AA41" s="20"/>
      <c r="AB41" s="20"/>
      <c r="AC41" s="20"/>
      <c r="AD41" s="20"/>
      <c r="AE41" s="20"/>
      <c r="AF41" s="20"/>
      <c r="AG41" s="20"/>
      <c r="AH41" s="20"/>
      <c r="AI41" s="20"/>
      <c r="AJ41" s="20"/>
    </row>
    <row r="42" spans="2:37" s="9" customFormat="1" ht="18.75" customHeight="1">
      <c r="B42" s="26">
        <v>23</v>
      </c>
      <c r="C42" s="182"/>
      <c r="D42" s="183"/>
      <c r="E42" s="184"/>
      <c r="F42" s="27"/>
      <c r="G42" s="28" t="str">
        <f t="shared" si="0"/>
        <v/>
      </c>
      <c r="H42" s="31"/>
      <c r="J42" s="180" t="s">
        <v>30</v>
      </c>
      <c r="K42" s="180"/>
      <c r="L42" s="178">
        <f t="shared" si="1"/>
        <v>0</v>
      </c>
      <c r="M42" s="179"/>
      <c r="P42" s="209" t="s">
        <v>32</v>
      </c>
      <c r="Q42" s="209"/>
      <c r="R42" s="180"/>
      <c r="S42" s="180"/>
      <c r="Z42" s="20"/>
      <c r="AA42" s="20"/>
      <c r="AB42" s="20"/>
      <c r="AC42" s="20"/>
      <c r="AD42" s="20"/>
      <c r="AE42" s="20"/>
      <c r="AF42" s="20"/>
      <c r="AG42" s="20"/>
      <c r="AH42" s="20"/>
      <c r="AI42" s="20"/>
      <c r="AJ42" s="20"/>
    </row>
    <row r="43" spans="2:37" s="9" customFormat="1" ht="18.75" customHeight="1">
      <c r="B43" s="26">
        <v>24</v>
      </c>
      <c r="C43" s="182"/>
      <c r="D43" s="183"/>
      <c r="E43" s="184"/>
      <c r="F43" s="27"/>
      <c r="G43" s="28" t="str">
        <f t="shared" si="0"/>
        <v/>
      </c>
      <c r="H43" s="31"/>
      <c r="J43" s="180" t="s">
        <v>31</v>
      </c>
      <c r="K43" s="180"/>
      <c r="L43" s="178">
        <f t="shared" si="1"/>
        <v>0</v>
      </c>
      <c r="M43" s="179"/>
      <c r="P43" s="209" t="s">
        <v>9</v>
      </c>
      <c r="Q43" s="209"/>
      <c r="R43" s="180"/>
      <c r="S43" s="180"/>
      <c r="Z43" s="20"/>
      <c r="AA43" s="20"/>
      <c r="AB43" s="20"/>
      <c r="AC43" s="20"/>
      <c r="AD43" s="20"/>
      <c r="AE43" s="20"/>
      <c r="AF43" s="20"/>
      <c r="AG43" s="20"/>
      <c r="AH43" s="20"/>
      <c r="AI43" s="20"/>
      <c r="AJ43" s="20"/>
    </row>
    <row r="44" spans="2:37" s="9" customFormat="1" ht="18.75" customHeight="1">
      <c r="B44" s="26">
        <v>25</v>
      </c>
      <c r="C44" s="182"/>
      <c r="D44" s="183"/>
      <c r="E44" s="184"/>
      <c r="F44" s="27"/>
      <c r="G44" s="28" t="str">
        <f t="shared" si="0"/>
        <v/>
      </c>
      <c r="H44" s="31"/>
      <c r="J44" s="180" t="s">
        <v>8</v>
      </c>
      <c r="K44" s="180"/>
      <c r="L44" s="178">
        <f t="shared" si="1"/>
        <v>0</v>
      </c>
      <c r="M44" s="179"/>
      <c r="P44" s="209" t="s">
        <v>58</v>
      </c>
      <c r="Q44" s="209"/>
      <c r="R44" s="180"/>
      <c r="S44" s="180"/>
      <c r="Z44" s="20"/>
      <c r="AA44" s="20"/>
      <c r="AB44" s="20"/>
      <c r="AC44" s="20"/>
      <c r="AD44" s="20"/>
      <c r="AE44" s="20"/>
      <c r="AF44" s="20"/>
      <c r="AG44" s="20"/>
      <c r="AH44" s="20"/>
      <c r="AI44" s="20"/>
      <c r="AJ44" s="20"/>
    </row>
    <row r="45" spans="2:37" s="9" customFormat="1" ht="18.75" customHeight="1">
      <c r="B45" s="26">
        <v>30</v>
      </c>
      <c r="C45" s="182"/>
      <c r="D45" s="183"/>
      <c r="E45" s="184"/>
      <c r="F45" s="27"/>
      <c r="G45" s="28" t="str">
        <f t="shared" si="0"/>
        <v/>
      </c>
      <c r="H45" s="31"/>
      <c r="J45" s="180" t="s">
        <v>32</v>
      </c>
      <c r="K45" s="180"/>
      <c r="L45" s="178">
        <f t="shared" si="1"/>
        <v>0</v>
      </c>
      <c r="M45" s="179"/>
      <c r="P45" s="209" t="s">
        <v>35</v>
      </c>
      <c r="Q45" s="209"/>
      <c r="R45" s="180"/>
      <c r="S45" s="180"/>
      <c r="Z45" s="20"/>
      <c r="AA45" s="20"/>
      <c r="AB45" s="20"/>
      <c r="AC45" s="20"/>
      <c r="AD45" s="20"/>
      <c r="AE45" s="20"/>
      <c r="AF45" s="20"/>
      <c r="AG45" s="20"/>
      <c r="AH45" s="20"/>
      <c r="AI45" s="20"/>
      <c r="AJ45" s="20"/>
    </row>
    <row r="46" spans="2:37" s="9" customFormat="1" ht="18.75" customHeight="1">
      <c r="B46" s="26">
        <v>31</v>
      </c>
      <c r="C46" s="182"/>
      <c r="D46" s="183"/>
      <c r="E46" s="184"/>
      <c r="F46" s="27"/>
      <c r="G46" s="28" t="str">
        <f t="shared" si="0"/>
        <v/>
      </c>
      <c r="H46" s="31"/>
      <c r="J46" s="180" t="s">
        <v>33</v>
      </c>
      <c r="K46" s="180"/>
      <c r="L46" s="178">
        <f t="shared" si="1"/>
        <v>0</v>
      </c>
      <c r="M46" s="179"/>
      <c r="P46" s="209" t="s">
        <v>10</v>
      </c>
      <c r="Q46" s="209"/>
      <c r="R46" s="180"/>
      <c r="S46" s="180"/>
      <c r="Z46" s="20"/>
      <c r="AA46" s="20"/>
      <c r="AB46" s="20"/>
      <c r="AC46" s="20"/>
      <c r="AD46" s="20"/>
      <c r="AE46" s="20"/>
      <c r="AF46" s="20"/>
      <c r="AG46" s="20"/>
      <c r="AH46" s="20"/>
      <c r="AI46" s="20"/>
      <c r="AJ46" s="20"/>
    </row>
    <row r="47" spans="2:37" s="13" customFormat="1" ht="18.75" customHeight="1">
      <c r="B47" s="26">
        <v>32</v>
      </c>
      <c r="C47" s="182"/>
      <c r="D47" s="183"/>
      <c r="E47" s="184"/>
      <c r="F47" s="27"/>
      <c r="G47" s="28" t="str">
        <f t="shared" si="0"/>
        <v/>
      </c>
      <c r="H47" s="31"/>
      <c r="J47" s="180" t="s">
        <v>34</v>
      </c>
      <c r="K47" s="180"/>
      <c r="L47" s="178">
        <f t="shared" si="1"/>
        <v>0</v>
      </c>
      <c r="M47" s="179"/>
      <c r="P47" s="209" t="s">
        <v>59</v>
      </c>
      <c r="Q47" s="209"/>
      <c r="R47" s="180"/>
      <c r="S47" s="180"/>
      <c r="T47" s="9"/>
      <c r="Z47" s="22"/>
      <c r="AA47" s="22"/>
      <c r="AB47" s="22"/>
      <c r="AC47" s="22"/>
      <c r="AD47" s="22"/>
      <c r="AE47" s="22"/>
      <c r="AF47" s="22"/>
      <c r="AG47" s="22"/>
      <c r="AH47" s="22"/>
      <c r="AI47" s="22"/>
      <c r="AJ47" s="22"/>
    </row>
    <row r="48" spans="2:37" s="13" customFormat="1" ht="18.75" customHeight="1">
      <c r="B48" s="26">
        <v>33</v>
      </c>
      <c r="C48" s="182"/>
      <c r="D48" s="183"/>
      <c r="E48" s="184"/>
      <c r="F48" s="27"/>
      <c r="G48" s="28" t="str">
        <f t="shared" si="0"/>
        <v/>
      </c>
      <c r="H48" s="31"/>
      <c r="J48" s="180" t="s">
        <v>9</v>
      </c>
      <c r="K48" s="180"/>
      <c r="L48" s="178">
        <f t="shared" si="1"/>
        <v>0</v>
      </c>
      <c r="M48" s="179"/>
      <c r="P48" s="209" t="s">
        <v>38</v>
      </c>
      <c r="Q48" s="209"/>
      <c r="R48" s="180"/>
      <c r="S48" s="180"/>
    </row>
    <row r="49" spans="2:20" s="13" customFormat="1" ht="18.75" customHeight="1">
      <c r="B49" s="26">
        <v>34</v>
      </c>
      <c r="C49" s="182"/>
      <c r="D49" s="183"/>
      <c r="E49" s="184"/>
      <c r="F49" s="27"/>
      <c r="G49" s="28" t="str">
        <f t="shared" si="0"/>
        <v/>
      </c>
      <c r="H49" s="31"/>
      <c r="J49" s="180" t="s">
        <v>35</v>
      </c>
      <c r="K49" s="180"/>
      <c r="L49" s="178">
        <f t="shared" si="1"/>
        <v>0</v>
      </c>
      <c r="M49" s="179"/>
      <c r="P49" s="209" t="s">
        <v>11</v>
      </c>
      <c r="Q49" s="209"/>
      <c r="R49" s="180"/>
      <c r="S49" s="180"/>
    </row>
    <row r="50" spans="2:20" s="9" customFormat="1" ht="18.75" customHeight="1">
      <c r="B50" s="26">
        <v>35</v>
      </c>
      <c r="C50" s="182"/>
      <c r="D50" s="183"/>
      <c r="E50" s="184"/>
      <c r="F50" s="27"/>
      <c r="G50" s="28" t="str">
        <f t="shared" si="0"/>
        <v/>
      </c>
      <c r="H50" s="31"/>
      <c r="J50" s="180" t="s">
        <v>36</v>
      </c>
      <c r="K50" s="180"/>
      <c r="L50" s="178">
        <f t="shared" si="1"/>
        <v>0</v>
      </c>
      <c r="M50" s="179"/>
      <c r="P50" s="209" t="s">
        <v>60</v>
      </c>
      <c r="Q50" s="209"/>
      <c r="R50" s="180"/>
      <c r="S50" s="180"/>
      <c r="T50" s="13"/>
    </row>
    <row r="51" spans="2:20" s="9" customFormat="1" ht="18.75" customHeight="1">
      <c r="B51" s="26">
        <v>40</v>
      </c>
      <c r="C51" s="182"/>
      <c r="D51" s="183"/>
      <c r="E51" s="184"/>
      <c r="F51" s="27"/>
      <c r="G51" s="28" t="str">
        <f t="shared" si="0"/>
        <v/>
      </c>
      <c r="H51" s="31"/>
      <c r="J51" s="180" t="s">
        <v>37</v>
      </c>
      <c r="K51" s="180"/>
      <c r="L51" s="178">
        <f t="shared" si="1"/>
        <v>0</v>
      </c>
      <c r="M51" s="179"/>
      <c r="P51" s="209" t="s">
        <v>41</v>
      </c>
      <c r="Q51" s="209"/>
      <c r="R51" s="180"/>
      <c r="S51" s="180"/>
    </row>
    <row r="52" spans="2:20" s="9" customFormat="1" ht="18.75" customHeight="1">
      <c r="B52" s="26">
        <v>41</v>
      </c>
      <c r="C52" s="182"/>
      <c r="D52" s="183"/>
      <c r="E52" s="184"/>
      <c r="F52" s="27"/>
      <c r="G52" s="28" t="str">
        <f t="shared" si="0"/>
        <v/>
      </c>
      <c r="H52" s="31"/>
      <c r="J52" s="180" t="s">
        <v>10</v>
      </c>
      <c r="K52" s="180"/>
      <c r="L52" s="178">
        <f t="shared" si="1"/>
        <v>0</v>
      </c>
      <c r="M52" s="179"/>
    </row>
    <row r="53" spans="2:20" s="9" customFormat="1" ht="18.75" customHeight="1">
      <c r="B53" s="26">
        <v>42</v>
      </c>
      <c r="C53" s="182"/>
      <c r="D53" s="183"/>
      <c r="E53" s="184"/>
      <c r="F53" s="27"/>
      <c r="G53" s="28" t="str">
        <f t="shared" si="0"/>
        <v/>
      </c>
      <c r="H53" s="31"/>
      <c r="J53" s="180" t="s">
        <v>38</v>
      </c>
      <c r="K53" s="180"/>
      <c r="L53" s="178">
        <f t="shared" si="1"/>
        <v>0</v>
      </c>
      <c r="M53" s="179"/>
      <c r="P53" s="212" t="s">
        <v>12</v>
      </c>
      <c r="Q53" s="212"/>
      <c r="R53" s="213">
        <f>SUM(R28:S51)</f>
        <v>0</v>
      </c>
      <c r="S53" s="213"/>
    </row>
    <row r="54" spans="2:20" s="9" customFormat="1" ht="18.75" customHeight="1">
      <c r="B54" s="26">
        <v>43</v>
      </c>
      <c r="C54" s="182"/>
      <c r="D54" s="183"/>
      <c r="E54" s="184"/>
      <c r="F54" s="27"/>
      <c r="G54" s="28" t="str">
        <f t="shared" si="0"/>
        <v/>
      </c>
      <c r="H54" s="31"/>
      <c r="J54" s="180" t="s">
        <v>39</v>
      </c>
      <c r="K54" s="180"/>
      <c r="L54" s="178">
        <f t="shared" si="1"/>
        <v>0</v>
      </c>
      <c r="M54" s="179"/>
      <c r="P54" s="66"/>
      <c r="Q54" s="1"/>
      <c r="R54" s="1"/>
    </row>
    <row r="55" spans="2:20" s="9" customFormat="1" ht="18.75" customHeight="1">
      <c r="B55" s="26">
        <v>44</v>
      </c>
      <c r="C55" s="182"/>
      <c r="D55" s="183"/>
      <c r="E55" s="184"/>
      <c r="F55" s="27"/>
      <c r="G55" s="28" t="str">
        <f t="shared" si="0"/>
        <v/>
      </c>
      <c r="H55" s="31"/>
      <c r="J55" s="180" t="s">
        <v>40</v>
      </c>
      <c r="K55" s="180"/>
      <c r="L55" s="178">
        <f t="shared" si="1"/>
        <v>0</v>
      </c>
      <c r="M55" s="179"/>
      <c r="P55" s="181" t="s">
        <v>13</v>
      </c>
      <c r="Q55" s="181"/>
      <c r="R55" s="181"/>
      <c r="S55" s="82">
        <f>R28+R31+R34+R37+R40+R43+R46+R49</f>
        <v>0</v>
      </c>
    </row>
    <row r="56" spans="2:20" s="9" customFormat="1" ht="18.75" customHeight="1">
      <c r="B56" s="26">
        <v>45</v>
      </c>
      <c r="C56" s="182"/>
      <c r="D56" s="183"/>
      <c r="E56" s="184"/>
      <c r="F56" s="27"/>
      <c r="G56" s="28" t="str">
        <f t="shared" si="0"/>
        <v/>
      </c>
      <c r="H56" s="31"/>
      <c r="J56" s="180" t="s">
        <v>11</v>
      </c>
      <c r="K56" s="180"/>
      <c r="L56" s="178">
        <f t="shared" si="1"/>
        <v>0</v>
      </c>
      <c r="M56" s="179"/>
      <c r="P56" s="181" t="s">
        <v>61</v>
      </c>
      <c r="Q56" s="181"/>
      <c r="R56" s="181"/>
      <c r="S56" s="82">
        <f t="shared" ref="S56:S57" si="2">R29+R32+R35+R38+R41+R44+R47+R50</f>
        <v>0</v>
      </c>
    </row>
    <row r="57" spans="2:20" s="9" customFormat="1" ht="18.75" customHeight="1">
      <c r="B57" s="26">
        <v>50</v>
      </c>
      <c r="C57" s="182"/>
      <c r="D57" s="183"/>
      <c r="E57" s="184"/>
      <c r="F57" s="27"/>
      <c r="G57" s="28" t="str">
        <f t="shared" si="0"/>
        <v/>
      </c>
      <c r="H57" s="31"/>
      <c r="J57" s="180" t="s">
        <v>41</v>
      </c>
      <c r="K57" s="180"/>
      <c r="L57" s="178">
        <f t="shared" si="1"/>
        <v>0</v>
      </c>
      <c r="M57" s="179"/>
      <c r="P57" s="181" t="s">
        <v>14</v>
      </c>
      <c r="Q57" s="181"/>
      <c r="R57" s="181"/>
      <c r="S57" s="82">
        <f t="shared" si="2"/>
        <v>0</v>
      </c>
    </row>
    <row r="58" spans="2:20" s="9" customFormat="1" ht="18.75" customHeight="1">
      <c r="B58" s="26">
        <v>51</v>
      </c>
      <c r="C58" s="182"/>
      <c r="D58" s="183"/>
      <c r="E58" s="184"/>
      <c r="F58" s="27"/>
      <c r="G58" s="28" t="str">
        <f t="shared" si="0"/>
        <v/>
      </c>
      <c r="H58" s="31"/>
      <c r="J58" s="180" t="s">
        <v>42</v>
      </c>
      <c r="K58" s="180"/>
      <c r="L58" s="178">
        <f t="shared" si="1"/>
        <v>0</v>
      </c>
      <c r="M58" s="179"/>
      <c r="P58" s="214" t="s">
        <v>52</v>
      </c>
      <c r="Q58" s="215"/>
      <c r="R58" s="216"/>
      <c r="S58" s="82">
        <f>SUM(S55:S57)</f>
        <v>0</v>
      </c>
    </row>
    <row r="59" spans="2:20" s="9" customFormat="1" ht="18.75" customHeight="1">
      <c r="B59" s="26">
        <v>52</v>
      </c>
      <c r="C59" s="182"/>
      <c r="D59" s="183"/>
      <c r="E59" s="184"/>
      <c r="F59" s="27"/>
      <c r="G59" s="28" t="str">
        <f t="shared" si="0"/>
        <v/>
      </c>
      <c r="H59" s="31"/>
      <c r="J59" s="180" t="s">
        <v>43</v>
      </c>
      <c r="K59" s="180"/>
      <c r="L59" s="178">
        <f t="shared" si="1"/>
        <v>0</v>
      </c>
      <c r="M59" s="179"/>
    </row>
    <row r="60" spans="2:20" s="9" customFormat="1" ht="18.75" customHeight="1">
      <c r="B60" s="26">
        <v>53</v>
      </c>
      <c r="C60" s="182"/>
      <c r="D60" s="183"/>
      <c r="E60" s="184"/>
      <c r="F60" s="27"/>
      <c r="G60" s="28" t="str">
        <f t="shared" si="0"/>
        <v/>
      </c>
      <c r="H60" s="31"/>
      <c r="J60" s="19"/>
      <c r="K60" s="19"/>
      <c r="L60" s="32"/>
      <c r="P60" s="12"/>
      <c r="Q60" s="12"/>
      <c r="R60" s="12"/>
    </row>
    <row r="61" spans="2:20" s="9" customFormat="1" ht="18.75" customHeight="1">
      <c r="B61" s="26">
        <v>54</v>
      </c>
      <c r="C61" s="182"/>
      <c r="D61" s="183"/>
      <c r="E61" s="184"/>
      <c r="F61" s="27"/>
      <c r="G61" s="28" t="str">
        <f t="shared" si="0"/>
        <v/>
      </c>
      <c r="H61" s="31"/>
      <c r="J61" s="19"/>
      <c r="K61" s="19"/>
      <c r="L61" s="32"/>
      <c r="P61" s="12"/>
      <c r="Q61" s="12"/>
      <c r="R61" s="12"/>
    </row>
    <row r="62" spans="2:20" s="9" customFormat="1" ht="18.75" customHeight="1">
      <c r="B62" s="26">
        <v>55</v>
      </c>
      <c r="C62" s="182"/>
      <c r="D62" s="183"/>
      <c r="E62" s="184"/>
      <c r="F62" s="27"/>
      <c r="G62" s="28" t="str">
        <f t="shared" si="0"/>
        <v/>
      </c>
      <c r="H62" s="31"/>
      <c r="J62" s="212" t="s">
        <v>12</v>
      </c>
      <c r="K62" s="212"/>
      <c r="L62" s="213">
        <f>SUM(L28:M59)</f>
        <v>0</v>
      </c>
      <c r="M62" s="213"/>
    </row>
    <row r="63" spans="2:20" s="9" customFormat="1" ht="18.75" customHeight="1">
      <c r="B63" s="26">
        <v>0</v>
      </c>
      <c r="C63" s="182"/>
      <c r="D63" s="183"/>
      <c r="E63" s="184"/>
      <c r="F63" s="27"/>
      <c r="G63" s="28" t="str">
        <f t="shared" si="0"/>
        <v/>
      </c>
      <c r="H63" s="31"/>
      <c r="J63" s="1"/>
      <c r="K63" s="1"/>
      <c r="L63" s="66"/>
      <c r="M63" s="1"/>
    </row>
    <row r="64" spans="2:20" s="9" customFormat="1" ht="18.75" customHeight="1">
      <c r="B64" s="29" t="s">
        <v>19</v>
      </c>
      <c r="C64" s="182"/>
      <c r="D64" s="183"/>
      <c r="E64" s="184"/>
      <c r="F64" s="27"/>
      <c r="G64" s="28" t="str">
        <f t="shared" si="0"/>
        <v/>
      </c>
      <c r="H64" s="31"/>
      <c r="J64" s="181" t="s">
        <v>13</v>
      </c>
      <c r="K64" s="181"/>
      <c r="L64" s="181"/>
      <c r="M64" s="181"/>
      <c r="N64" s="82">
        <f>L28+L32+L36+L40+L44+L48+L52+L56</f>
        <v>0</v>
      </c>
      <c r="O64" s="67"/>
    </row>
    <row r="65" spans="2:20" s="9" customFormat="1" ht="18.75" customHeight="1">
      <c r="B65" s="185" t="s">
        <v>45</v>
      </c>
      <c r="C65" s="182"/>
      <c r="D65" s="183"/>
      <c r="E65" s="184"/>
      <c r="F65" s="27"/>
      <c r="G65" s="28" t="str">
        <f t="shared" si="0"/>
        <v/>
      </c>
      <c r="H65" s="31"/>
      <c r="J65" s="181" t="s">
        <v>14</v>
      </c>
      <c r="K65" s="181"/>
      <c r="L65" s="181"/>
      <c r="M65" s="181"/>
      <c r="N65" s="82">
        <f t="shared" ref="N65:N67" si="3">L29+L33+L37+L41+L45+L49+L53+L57</f>
        <v>0</v>
      </c>
      <c r="O65" s="67"/>
    </row>
    <row r="66" spans="2:20" s="9" customFormat="1" ht="18.75" customHeight="1">
      <c r="B66" s="186"/>
      <c r="C66" s="182"/>
      <c r="D66" s="183"/>
      <c r="E66" s="184"/>
      <c r="F66" s="27"/>
      <c r="G66" s="28" t="str">
        <f t="shared" si="0"/>
        <v/>
      </c>
      <c r="H66" s="31"/>
      <c r="J66" s="181" t="s">
        <v>15</v>
      </c>
      <c r="K66" s="181"/>
      <c r="L66" s="181"/>
      <c r="M66" s="181"/>
      <c r="N66" s="82">
        <f t="shared" si="3"/>
        <v>0</v>
      </c>
      <c r="O66" s="67"/>
    </row>
    <row r="67" spans="2:20" s="9" customFormat="1" ht="18.75" customHeight="1">
      <c r="B67" s="186"/>
      <c r="C67" s="182"/>
      <c r="D67" s="183"/>
      <c r="E67" s="184"/>
      <c r="F67" s="27"/>
      <c r="G67" s="28" t="str">
        <f t="shared" si="0"/>
        <v/>
      </c>
      <c r="H67" s="31"/>
      <c r="J67" s="181" t="s">
        <v>16</v>
      </c>
      <c r="K67" s="181"/>
      <c r="L67" s="181"/>
      <c r="M67" s="181"/>
      <c r="N67" s="82">
        <f t="shared" si="3"/>
        <v>0</v>
      </c>
      <c r="O67" s="67"/>
    </row>
    <row r="68" spans="2:20" s="9" customFormat="1" ht="18.75" customHeight="1">
      <c r="B68" s="186"/>
      <c r="C68" s="182"/>
      <c r="D68" s="183"/>
      <c r="E68" s="184"/>
      <c r="F68" s="27"/>
      <c r="G68" s="28" t="str">
        <f t="shared" si="0"/>
        <v/>
      </c>
      <c r="H68" s="31"/>
      <c r="J68" s="203" t="s">
        <v>17</v>
      </c>
      <c r="K68" s="203"/>
      <c r="L68" s="203"/>
      <c r="M68" s="203"/>
      <c r="N68" s="82">
        <f>SUM(N64:N67)</f>
        <v>0</v>
      </c>
      <c r="O68" s="67"/>
    </row>
    <row r="69" spans="2:20" s="9" customFormat="1" ht="18.75" customHeight="1">
      <c r="B69" s="186"/>
      <c r="C69" s="182"/>
      <c r="D69" s="183"/>
      <c r="E69" s="184"/>
      <c r="F69" s="27"/>
      <c r="G69" s="28" t="str">
        <f t="shared" si="0"/>
        <v/>
      </c>
      <c r="H69" s="31"/>
      <c r="J69" s="181" t="s">
        <v>18</v>
      </c>
      <c r="K69" s="181"/>
      <c r="L69" s="181"/>
      <c r="M69" s="181"/>
      <c r="N69" s="82">
        <f>COUNTA(C28:E75)</f>
        <v>0</v>
      </c>
      <c r="O69" s="67"/>
    </row>
    <row r="70" spans="2:20" s="9" customFormat="1" ht="18.75" customHeight="1">
      <c r="B70" s="186"/>
      <c r="C70" s="182"/>
      <c r="D70" s="183"/>
      <c r="E70" s="184"/>
      <c r="F70" s="27"/>
      <c r="G70" s="28" t="str">
        <f t="shared" si="0"/>
        <v/>
      </c>
      <c r="H70" s="31"/>
      <c r="J70" s="181" t="s">
        <v>44</v>
      </c>
      <c r="K70" s="181"/>
      <c r="L70" s="181"/>
      <c r="M70" s="181"/>
      <c r="N70" s="82">
        <f>SUM(G65:G75)</f>
        <v>0</v>
      </c>
      <c r="O70" s="67"/>
    </row>
    <row r="71" spans="2:20" s="9" customFormat="1" ht="18.75" customHeight="1">
      <c r="B71" s="186"/>
      <c r="C71" s="182"/>
      <c r="D71" s="183"/>
      <c r="E71" s="184"/>
      <c r="F71" s="27"/>
      <c r="G71" s="28" t="str">
        <f t="shared" si="0"/>
        <v/>
      </c>
      <c r="H71" s="10"/>
      <c r="I71" s="10"/>
      <c r="J71" s="60"/>
      <c r="K71" s="61"/>
      <c r="P71" s="14"/>
      <c r="Q71" s="14"/>
      <c r="R71" s="14"/>
    </row>
    <row r="72" spans="2:20" s="9" customFormat="1" ht="18.75" customHeight="1">
      <c r="B72" s="186"/>
      <c r="C72" s="182"/>
      <c r="D72" s="183"/>
      <c r="E72" s="184"/>
      <c r="F72" s="27"/>
      <c r="G72" s="28" t="str">
        <f t="shared" si="0"/>
        <v/>
      </c>
      <c r="H72" s="10"/>
      <c r="I72" s="10"/>
      <c r="J72" s="60"/>
      <c r="K72" s="61"/>
      <c r="P72" s="14"/>
      <c r="Q72" s="14"/>
      <c r="R72" s="14"/>
    </row>
    <row r="73" spans="2:20" s="9" customFormat="1" ht="18.75" customHeight="1">
      <c r="B73" s="186"/>
      <c r="C73" s="182"/>
      <c r="D73" s="183"/>
      <c r="E73" s="184"/>
      <c r="F73" s="27"/>
      <c r="G73" s="28" t="str">
        <f t="shared" si="0"/>
        <v/>
      </c>
      <c r="H73" s="10"/>
      <c r="I73" s="10"/>
      <c r="J73" s="60"/>
      <c r="K73" s="61"/>
      <c r="P73" s="14"/>
      <c r="Q73" s="14"/>
      <c r="R73" s="14"/>
    </row>
    <row r="74" spans="2:20" s="9" customFormat="1" ht="18.75" customHeight="1">
      <c r="B74" s="186"/>
      <c r="C74" s="182"/>
      <c r="D74" s="183"/>
      <c r="E74" s="184"/>
      <c r="F74" s="27"/>
      <c r="G74" s="28" t="str">
        <f t="shared" si="0"/>
        <v/>
      </c>
      <c r="H74" s="10"/>
      <c r="I74" s="10"/>
      <c r="J74" s="60"/>
      <c r="K74" s="61"/>
      <c r="P74" s="14"/>
      <c r="Q74" s="14"/>
      <c r="R74" s="14"/>
    </row>
    <row r="75" spans="2:20" ht="18.75" customHeight="1">
      <c r="B75" s="187"/>
      <c r="C75" s="182"/>
      <c r="D75" s="183"/>
      <c r="E75" s="184"/>
      <c r="F75" s="27"/>
      <c r="G75" s="28" t="str">
        <f t="shared" si="0"/>
        <v/>
      </c>
      <c r="H75" s="9"/>
      <c r="I75" s="61"/>
      <c r="J75" s="61"/>
      <c r="K75" s="61"/>
      <c r="L75" s="9"/>
      <c r="M75" s="15"/>
      <c r="N75" s="9"/>
      <c r="O75" s="9"/>
      <c r="P75" s="9"/>
      <c r="Q75" s="9"/>
      <c r="R75" s="9"/>
      <c r="S75" s="9"/>
      <c r="T75" s="9"/>
    </row>
    <row r="76" spans="2:20" ht="18.75" customHeight="1">
      <c r="F76" s="6"/>
      <c r="G76" s="6"/>
      <c r="H76" s="6"/>
      <c r="I76" s="6"/>
      <c r="J76" s="6"/>
      <c r="K76" s="6"/>
    </row>
    <row r="77" spans="2:20" ht="18.75" customHeight="1">
      <c r="F77" s="6"/>
      <c r="G77" s="6"/>
      <c r="H77" s="6"/>
      <c r="I77" s="6"/>
      <c r="J77" s="6"/>
      <c r="K77" s="6"/>
    </row>
    <row r="78" spans="2:20" ht="18.75" customHeight="1">
      <c r="F78" s="8"/>
      <c r="G78" s="8"/>
      <c r="H78" s="8"/>
      <c r="I78" s="8"/>
      <c r="J78" s="8"/>
      <c r="K78" s="8"/>
    </row>
    <row r="79" spans="2:20" ht="18.75" customHeight="1">
      <c r="F79" s="8"/>
      <c r="G79" s="8"/>
      <c r="H79" s="8"/>
      <c r="I79" s="8"/>
      <c r="J79" s="8"/>
      <c r="K79" s="8"/>
    </row>
    <row r="80" spans="2:20" ht="18.75" customHeight="1">
      <c r="F80" s="8"/>
      <c r="G80" s="8"/>
      <c r="H80" s="8"/>
      <c r="I80" s="8"/>
      <c r="J80" s="8"/>
      <c r="K80" s="8"/>
    </row>
    <row r="81" spans="6:11" ht="18.75" customHeight="1">
      <c r="F81" s="8"/>
      <c r="G81" s="8"/>
      <c r="H81" s="8"/>
      <c r="I81" s="8"/>
      <c r="J81" s="8"/>
      <c r="K81" s="8"/>
    </row>
    <row r="82" spans="6:11" ht="18.75" customHeight="1">
      <c r="F82" s="5"/>
      <c r="G82" s="7"/>
      <c r="H82" s="7"/>
      <c r="I82" s="7"/>
      <c r="J82" s="7"/>
      <c r="K82" s="6"/>
    </row>
    <row r="83" spans="6:11" ht="18.75" customHeight="1">
      <c r="F83" s="6"/>
      <c r="G83" s="6"/>
      <c r="H83" s="6"/>
      <c r="I83" s="6"/>
      <c r="J83" s="6"/>
      <c r="K83" s="6"/>
    </row>
    <row r="84" spans="6:11" ht="18.75" customHeight="1">
      <c r="F84" s="4"/>
      <c r="G84" s="4"/>
      <c r="H84" s="4"/>
      <c r="I84" s="4"/>
      <c r="J84" s="4"/>
      <c r="K84" s="4"/>
    </row>
    <row r="85" spans="6:11" ht="18.75" customHeight="1">
      <c r="F85" s="3"/>
      <c r="G85" s="3"/>
      <c r="H85" s="3"/>
      <c r="I85" s="3"/>
      <c r="J85" s="3"/>
      <c r="K85" s="3"/>
    </row>
    <row r="86" spans="6:11" ht="18.75" customHeight="1">
      <c r="F86" s="3"/>
      <c r="G86" s="3"/>
      <c r="H86" s="3"/>
      <c r="I86" s="3"/>
      <c r="J86" s="3"/>
      <c r="K86" s="3"/>
    </row>
    <row r="87" spans="6:11" ht="18.75" customHeight="1">
      <c r="F87" s="3"/>
      <c r="G87" s="3"/>
      <c r="H87" s="3"/>
      <c r="I87" s="3"/>
      <c r="J87" s="3"/>
      <c r="K87" s="3"/>
    </row>
    <row r="88" spans="6:11" ht="18.75" customHeight="1"/>
    <row r="89" spans="6:11" ht="18.75" customHeight="1"/>
    <row r="90" spans="6:11" ht="18.75" customHeight="1"/>
    <row r="91" spans="6:11" ht="18.75" customHeight="1"/>
    <row r="92" spans="6:11" ht="18.75" customHeight="1"/>
    <row r="93" spans="6:11" ht="18.75" customHeight="1"/>
    <row r="94" spans="6:11" ht="18.75" customHeight="1"/>
    <row r="95" spans="6:11" ht="18.75" customHeight="1"/>
    <row r="96" spans="6:11" ht="18.75" customHeight="1"/>
    <row r="97" ht="18.75" customHeight="1"/>
  </sheetData>
  <dataConsolidate/>
  <mergeCells count="230">
    <mergeCell ref="R41:S41"/>
    <mergeCell ref="R42:S42"/>
    <mergeCell ref="R43:S43"/>
    <mergeCell ref="R44:S44"/>
    <mergeCell ref="R37:S37"/>
    <mergeCell ref="R38:S38"/>
    <mergeCell ref="R39:S39"/>
    <mergeCell ref="R40:S40"/>
    <mergeCell ref="J62:K62"/>
    <mergeCell ref="L62:M62"/>
    <mergeCell ref="J58:K58"/>
    <mergeCell ref="J59:K59"/>
    <mergeCell ref="P45:Q45"/>
    <mergeCell ref="P46:Q46"/>
    <mergeCell ref="P47:Q47"/>
    <mergeCell ref="P48:Q48"/>
    <mergeCell ref="P41:Q41"/>
    <mergeCell ref="P42:Q42"/>
    <mergeCell ref="P43:Q43"/>
    <mergeCell ref="P44:Q44"/>
    <mergeCell ref="P37:Q37"/>
    <mergeCell ref="P38:Q38"/>
    <mergeCell ref="P39:Q39"/>
    <mergeCell ref="P40:Q40"/>
    <mergeCell ref="B1:T1"/>
    <mergeCell ref="P53:Q53"/>
    <mergeCell ref="R53:S53"/>
    <mergeCell ref="P55:R55"/>
    <mergeCell ref="P56:R56"/>
    <mergeCell ref="P57:R57"/>
    <mergeCell ref="P58:R58"/>
    <mergeCell ref="R35:S35"/>
    <mergeCell ref="R36:S36"/>
    <mergeCell ref="R30:S30"/>
    <mergeCell ref="R31:S31"/>
    <mergeCell ref="R32:S32"/>
    <mergeCell ref="R33:S33"/>
    <mergeCell ref="R34:S34"/>
    <mergeCell ref="R49:S49"/>
    <mergeCell ref="R50:S50"/>
    <mergeCell ref="R51:S51"/>
    <mergeCell ref="R45:S45"/>
    <mergeCell ref="R46:S46"/>
    <mergeCell ref="R47:S47"/>
    <mergeCell ref="R48:S48"/>
    <mergeCell ref="P49:Q49"/>
    <mergeCell ref="P50:Q50"/>
    <mergeCell ref="P51:Q51"/>
    <mergeCell ref="P35:Q35"/>
    <mergeCell ref="P36:Q36"/>
    <mergeCell ref="P30:Q30"/>
    <mergeCell ref="P31:Q31"/>
    <mergeCell ref="P32:Q32"/>
    <mergeCell ref="P33:Q33"/>
    <mergeCell ref="P34:Q34"/>
    <mergeCell ref="P26:S26"/>
    <mergeCell ref="P27:Q27"/>
    <mergeCell ref="P28:Q28"/>
    <mergeCell ref="P29:Q29"/>
    <mergeCell ref="R27:S27"/>
    <mergeCell ref="R28:S28"/>
    <mergeCell ref="R29:S29"/>
    <mergeCell ref="B26:M26"/>
    <mergeCell ref="L54:M54"/>
    <mergeCell ref="L44:M44"/>
    <mergeCell ref="L45:M45"/>
    <mergeCell ref="L46:M46"/>
    <mergeCell ref="L47:M47"/>
    <mergeCell ref="L48:M48"/>
    <mergeCell ref="L39:M39"/>
    <mergeCell ref="L40:M40"/>
    <mergeCell ref="L41:M41"/>
    <mergeCell ref="L42:M42"/>
    <mergeCell ref="L43:M43"/>
    <mergeCell ref="L27:M27"/>
    <mergeCell ref="L28:M28"/>
    <mergeCell ref="L29:M29"/>
    <mergeCell ref="L30:M30"/>
    <mergeCell ref="L31:M31"/>
    <mergeCell ref="J27:K27"/>
    <mergeCell ref="J28:K28"/>
    <mergeCell ref="J29:K29"/>
    <mergeCell ref="J30:K30"/>
    <mergeCell ref="J31:K31"/>
    <mergeCell ref="L34:M34"/>
    <mergeCell ref="L35:M35"/>
    <mergeCell ref="J56:K56"/>
    <mergeCell ref="J57:K57"/>
    <mergeCell ref="J68:M68"/>
    <mergeCell ref="L59:M59"/>
    <mergeCell ref="L55:M55"/>
    <mergeCell ref="L56:M56"/>
    <mergeCell ref="L57:M57"/>
    <mergeCell ref="L58:M58"/>
    <mergeCell ref="L49:M49"/>
    <mergeCell ref="L50:M50"/>
    <mergeCell ref="L51:M51"/>
    <mergeCell ref="L52:M52"/>
    <mergeCell ref="L53:M53"/>
    <mergeCell ref="J69:M69"/>
    <mergeCell ref="J70:M70"/>
    <mergeCell ref="C41:E41"/>
    <mergeCell ref="C42:E42"/>
    <mergeCell ref="C43:E43"/>
    <mergeCell ref="L32:M32"/>
    <mergeCell ref="L33:M33"/>
    <mergeCell ref="L36:M36"/>
    <mergeCell ref="L37:M37"/>
    <mergeCell ref="J52:K52"/>
    <mergeCell ref="J53:K53"/>
    <mergeCell ref="J54:K54"/>
    <mergeCell ref="J55:K55"/>
    <mergeCell ref="C70:E70"/>
    <mergeCell ref="C44:E44"/>
    <mergeCell ref="C45:E45"/>
    <mergeCell ref="C46:E46"/>
    <mergeCell ref="C47:E47"/>
    <mergeCell ref="C48:E48"/>
    <mergeCell ref="C49:E49"/>
    <mergeCell ref="C50:E50"/>
    <mergeCell ref="C51:E51"/>
    <mergeCell ref="C61:E61"/>
    <mergeCell ref="C62:E62"/>
    <mergeCell ref="J32:K32"/>
    <mergeCell ref="J33:K33"/>
    <mergeCell ref="J34:K34"/>
    <mergeCell ref="J35:K35"/>
    <mergeCell ref="J36:K36"/>
    <mergeCell ref="J46:K46"/>
    <mergeCell ref="J47:K47"/>
    <mergeCell ref="J48:K48"/>
    <mergeCell ref="J49:K49"/>
    <mergeCell ref="J37:K37"/>
    <mergeCell ref="J38:K38"/>
    <mergeCell ref="J39:K39"/>
    <mergeCell ref="J40:K40"/>
    <mergeCell ref="D6:F6"/>
    <mergeCell ref="D7:F7"/>
    <mergeCell ref="D8:F8"/>
    <mergeCell ref="B18:C21"/>
    <mergeCell ref="D18:H19"/>
    <mergeCell ref="J18:K21"/>
    <mergeCell ref="L18:P19"/>
    <mergeCell ref="D20:E20"/>
    <mergeCell ref="G20:H20"/>
    <mergeCell ref="L20:M20"/>
    <mergeCell ref="O20:P20"/>
    <mergeCell ref="B14:C14"/>
    <mergeCell ref="D14:H14"/>
    <mergeCell ref="J14:K14"/>
    <mergeCell ref="L14:P14"/>
    <mergeCell ref="O21:P21"/>
    <mergeCell ref="B15:C16"/>
    <mergeCell ref="B17:C17"/>
    <mergeCell ref="D10:F10"/>
    <mergeCell ref="D21:E21"/>
    <mergeCell ref="J17:K17"/>
    <mergeCell ref="L17:P17"/>
    <mergeCell ref="B65:B75"/>
    <mergeCell ref="C27:E27"/>
    <mergeCell ref="C65:E65"/>
    <mergeCell ref="C66:E66"/>
    <mergeCell ref="C67:E67"/>
    <mergeCell ref="C68:E68"/>
    <mergeCell ref="C69:E69"/>
    <mergeCell ref="C28:E28"/>
    <mergeCell ref="C29:E29"/>
    <mergeCell ref="C30:E30"/>
    <mergeCell ref="C31:E31"/>
    <mergeCell ref="C32:E32"/>
    <mergeCell ref="C33:E33"/>
    <mergeCell ref="C34:E34"/>
    <mergeCell ref="C35:E35"/>
    <mergeCell ref="C36:E36"/>
    <mergeCell ref="C71:E71"/>
    <mergeCell ref="C72:E72"/>
    <mergeCell ref="C73:E73"/>
    <mergeCell ref="C74:E74"/>
    <mergeCell ref="C75:E75"/>
    <mergeCell ref="C63:E63"/>
    <mergeCell ref="C64:E64"/>
    <mergeCell ref="C52:E52"/>
    <mergeCell ref="L38:M38"/>
    <mergeCell ref="J51:K51"/>
    <mergeCell ref="J66:M66"/>
    <mergeCell ref="J67:M67"/>
    <mergeCell ref="C37:E37"/>
    <mergeCell ref="C38:E38"/>
    <mergeCell ref="C39:E39"/>
    <mergeCell ref="C40:E40"/>
    <mergeCell ref="C55:E55"/>
    <mergeCell ref="C56:E56"/>
    <mergeCell ref="C57:E57"/>
    <mergeCell ref="C58:E58"/>
    <mergeCell ref="C59:E59"/>
    <mergeCell ref="C60:E60"/>
    <mergeCell ref="J41:K41"/>
    <mergeCell ref="J42:K42"/>
    <mergeCell ref="J43:K43"/>
    <mergeCell ref="J44:K44"/>
    <mergeCell ref="J45:K45"/>
    <mergeCell ref="J64:M64"/>
    <mergeCell ref="J65:M65"/>
    <mergeCell ref="J50:K50"/>
    <mergeCell ref="C53:E53"/>
    <mergeCell ref="C54:E54"/>
    <mergeCell ref="B22:C22"/>
    <mergeCell ref="D22:H22"/>
    <mergeCell ref="J22:K22"/>
    <mergeCell ref="L22:P22"/>
    <mergeCell ref="D2:F2"/>
    <mergeCell ref="D3:F3"/>
    <mergeCell ref="D4:F4"/>
    <mergeCell ref="D5:F5"/>
    <mergeCell ref="D9:F9"/>
    <mergeCell ref="G2:M2"/>
    <mergeCell ref="G3:M3"/>
    <mergeCell ref="G4:M4"/>
    <mergeCell ref="G5:M5"/>
    <mergeCell ref="G6:M6"/>
    <mergeCell ref="G7:M7"/>
    <mergeCell ref="G8:M8"/>
    <mergeCell ref="G9:M9"/>
    <mergeCell ref="G10:M12"/>
    <mergeCell ref="G21:H21"/>
    <mergeCell ref="L21:M21"/>
    <mergeCell ref="D15:H16"/>
    <mergeCell ref="J15:K16"/>
    <mergeCell ref="L15:P16"/>
    <mergeCell ref="D17:H17"/>
  </mergeCells>
  <dataValidations count="4">
    <dataValidation type="list" allowBlank="1" showInputMessage="1" showErrorMessage="1" sqref="F28:F75">
      <formula1>$J$28:$J$59</formula1>
    </dataValidation>
    <dataValidation type="list" allowBlank="1" showInputMessage="1" showErrorMessage="1" sqref="G6:M6 G9:M9">
      <formula1>$AH$2:$AH$40</formula1>
    </dataValidation>
    <dataValidation type="list" allowBlank="1" showInputMessage="1" showErrorMessage="1" sqref="G4:M4">
      <formula1>$AF$2:$AF$15</formula1>
    </dataValidation>
    <dataValidation type="list" allowBlank="1" showInputMessage="1" showErrorMessage="1" sqref="G7:M7">
      <formula1>$AJ$2:$AJ$15</formula1>
    </dataValidation>
  </dataValidations>
  <printOptions horizontalCentered="1" verticalCentered="1"/>
  <pageMargins left="0.15748031496063" right="0.27559055118110198" top="0.23622047244094499" bottom="0.23622047244094499" header="0.31496062992126" footer="0.31496062992126"/>
  <pageSetup scale="55" orientation="portrait" r:id="rId1"/>
  <headerFooter>
    <oddFooter>&amp;Cpage &amp;P of &amp;N&amp;R&amp;8 2011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K97"/>
  <sheetViews>
    <sheetView showGridLines="0" zoomScaleNormal="100" zoomScaleSheetLayoutView="40" zoomScalePageLayoutView="40" workbookViewId="0">
      <selection activeCell="A3" sqref="A3"/>
    </sheetView>
  </sheetViews>
  <sheetFormatPr defaultColWidth="8.85546875" defaultRowHeight="18.75"/>
  <cols>
    <col min="1" max="1" width="8.85546875" style="71"/>
    <col min="2" max="2" width="8.85546875" style="1" customWidth="1"/>
    <col min="3" max="16" width="8.85546875" style="71" customWidth="1"/>
    <col min="17" max="17" width="8.85546875" style="2" customWidth="1"/>
    <col min="18" max="19" width="8.85546875" style="71" customWidth="1"/>
    <col min="20" max="20" width="8.85546875" style="71"/>
    <col min="21" max="24" width="8.85546875" style="71" customWidth="1"/>
    <col min="25" max="30" width="8.85546875" style="71"/>
    <col min="31" max="31" width="16.42578125" style="71" bestFit="1" customWidth="1"/>
    <col min="32" max="32" width="54.85546875" style="71" bestFit="1" customWidth="1"/>
    <col min="33" max="33" width="16.42578125" style="71" bestFit="1" customWidth="1"/>
    <col min="34" max="34" width="21" style="71" bestFit="1" customWidth="1"/>
    <col min="35" max="35" width="8.85546875" style="71"/>
    <col min="36" max="36" width="67.5703125" style="71" bestFit="1" customWidth="1"/>
    <col min="37" max="37" width="16.42578125" style="71" bestFit="1" customWidth="1"/>
    <col min="38" max="16384" width="8.85546875" style="71"/>
  </cols>
  <sheetData>
    <row r="1" spans="1:37" ht="25.5" customHeight="1" thickBot="1">
      <c r="B1" s="211" t="s">
        <v>207</v>
      </c>
      <c r="C1" s="211"/>
      <c r="D1" s="211"/>
      <c r="E1" s="211"/>
      <c r="F1" s="211"/>
      <c r="G1" s="211"/>
      <c r="H1" s="211"/>
      <c r="I1" s="211"/>
      <c r="J1" s="211"/>
      <c r="K1" s="211"/>
      <c r="L1" s="211"/>
      <c r="M1" s="211"/>
      <c r="N1" s="211"/>
      <c r="O1" s="211"/>
      <c r="P1" s="211"/>
      <c r="Q1" s="211"/>
      <c r="R1" s="211"/>
      <c r="S1" s="211"/>
      <c r="T1" s="211"/>
    </row>
    <row r="2" spans="1:37">
      <c r="A2" s="19"/>
      <c r="B2" s="19"/>
      <c r="C2" s="19"/>
      <c r="D2" s="139" t="s">
        <v>46</v>
      </c>
      <c r="E2" s="140"/>
      <c r="F2" s="140"/>
      <c r="G2" s="229"/>
      <c r="H2" s="230"/>
      <c r="I2" s="230"/>
      <c r="J2" s="230"/>
      <c r="K2" s="230"/>
      <c r="L2" s="230"/>
      <c r="M2" s="231"/>
      <c r="N2" s="48"/>
      <c r="O2" s="19"/>
      <c r="P2" s="19"/>
      <c r="AF2" s="72" t="s">
        <v>79</v>
      </c>
      <c r="AG2" s="46" t="s">
        <v>79</v>
      </c>
      <c r="AH2" s="46" t="s">
        <v>79</v>
      </c>
      <c r="AJ2" s="72" t="s">
        <v>79</v>
      </c>
      <c r="AK2" s="72" t="s">
        <v>79</v>
      </c>
    </row>
    <row r="3" spans="1:37" ht="18.75" customHeight="1">
      <c r="A3" s="19"/>
      <c r="B3" s="19"/>
      <c r="C3" s="19"/>
      <c r="D3" s="141" t="s">
        <v>74</v>
      </c>
      <c r="E3" s="142"/>
      <c r="F3" s="142"/>
      <c r="G3" s="232"/>
      <c r="H3" s="233"/>
      <c r="I3" s="233"/>
      <c r="J3" s="233"/>
      <c r="K3" s="233"/>
      <c r="L3" s="233"/>
      <c r="M3" s="234"/>
      <c r="N3" s="48"/>
      <c r="O3" s="19"/>
      <c r="P3" s="19"/>
      <c r="Q3" s="53"/>
      <c r="R3" s="53"/>
      <c r="S3" s="53"/>
      <c r="T3" s="50"/>
      <c r="U3" s="50"/>
      <c r="V3" s="50"/>
      <c r="W3" s="50"/>
      <c r="AF3" s="128" t="s">
        <v>241</v>
      </c>
      <c r="AG3" s="128" t="s">
        <v>229</v>
      </c>
      <c r="AH3" s="117" t="s">
        <v>220</v>
      </c>
      <c r="AJ3" s="128" t="s">
        <v>242</v>
      </c>
      <c r="AK3" s="124" t="s">
        <v>233</v>
      </c>
    </row>
    <row r="4" spans="1:37" ht="18.75" customHeight="1">
      <c r="A4" s="19"/>
      <c r="B4" s="19"/>
      <c r="C4" s="19"/>
      <c r="D4" s="141" t="s">
        <v>109</v>
      </c>
      <c r="E4" s="142"/>
      <c r="F4" s="142"/>
      <c r="G4" s="235" t="s">
        <v>79</v>
      </c>
      <c r="H4" s="236"/>
      <c r="I4" s="236"/>
      <c r="J4" s="236"/>
      <c r="K4" s="236"/>
      <c r="L4" s="236"/>
      <c r="M4" s="237"/>
      <c r="N4" s="120"/>
      <c r="O4" s="19"/>
      <c r="P4" s="19"/>
      <c r="Q4" s="53"/>
      <c r="R4" s="53"/>
      <c r="S4" s="53"/>
      <c r="T4" s="50"/>
      <c r="U4" s="50"/>
      <c r="V4" s="50"/>
      <c r="W4" s="50"/>
      <c r="AF4" s="128" t="s">
        <v>239</v>
      </c>
      <c r="AG4" s="128" t="s">
        <v>133</v>
      </c>
      <c r="AH4" s="118" t="s">
        <v>86</v>
      </c>
      <c r="AJ4" s="128" t="s">
        <v>240</v>
      </c>
      <c r="AK4" s="124" t="s">
        <v>137</v>
      </c>
    </row>
    <row r="5" spans="1:37" ht="18.75" customHeight="1">
      <c r="A5" s="19"/>
      <c r="B5" s="19"/>
      <c r="C5" s="19"/>
      <c r="D5" s="141" t="s">
        <v>107</v>
      </c>
      <c r="E5" s="142"/>
      <c r="F5" s="142"/>
      <c r="G5" s="235" t="str">
        <f>VLOOKUP(G4,$AF$2:$AG$15,2,FALSE)</f>
        <v>_ _ _ _ _ _ _ _ _ _ _</v>
      </c>
      <c r="H5" s="236"/>
      <c r="I5" s="236"/>
      <c r="J5" s="236"/>
      <c r="K5" s="236"/>
      <c r="L5" s="236"/>
      <c r="M5" s="237"/>
      <c r="N5" s="120"/>
      <c r="O5" s="19"/>
      <c r="P5" s="19"/>
      <c r="Q5" s="53"/>
      <c r="R5" s="53"/>
      <c r="S5" s="53"/>
      <c r="T5" s="50"/>
      <c r="U5" s="50"/>
      <c r="V5" s="50"/>
      <c r="W5" s="50"/>
      <c r="AF5" s="121" t="s">
        <v>164</v>
      </c>
      <c r="AG5" s="122" t="s">
        <v>134</v>
      </c>
      <c r="AH5" s="118" t="s">
        <v>114</v>
      </c>
      <c r="AJ5" s="123" t="s">
        <v>186</v>
      </c>
      <c r="AK5" s="124" t="s">
        <v>187</v>
      </c>
    </row>
    <row r="6" spans="1:37" ht="18.75" customHeight="1">
      <c r="A6" s="19"/>
      <c r="B6" s="19"/>
      <c r="C6" s="19"/>
      <c r="D6" s="141" t="s">
        <v>47</v>
      </c>
      <c r="E6" s="142"/>
      <c r="F6" s="142"/>
      <c r="G6" s="235" t="s">
        <v>79</v>
      </c>
      <c r="H6" s="236"/>
      <c r="I6" s="236"/>
      <c r="J6" s="236"/>
      <c r="K6" s="236"/>
      <c r="L6" s="236"/>
      <c r="M6" s="237"/>
      <c r="N6" s="120"/>
      <c r="O6" s="19"/>
      <c r="P6" s="19"/>
      <c r="Q6" s="53"/>
      <c r="R6" s="53"/>
      <c r="S6" s="53"/>
      <c r="T6" s="50"/>
      <c r="U6" s="50"/>
      <c r="V6" s="50"/>
      <c r="W6" s="50"/>
      <c r="AF6" s="121" t="s">
        <v>165</v>
      </c>
      <c r="AG6" s="122" t="s">
        <v>135</v>
      </c>
      <c r="AH6" s="118" t="s">
        <v>167</v>
      </c>
      <c r="AJ6" s="128" t="s">
        <v>244</v>
      </c>
      <c r="AK6" s="124" t="s">
        <v>188</v>
      </c>
    </row>
    <row r="7" spans="1:37" ht="18.75" customHeight="1">
      <c r="A7" s="19"/>
      <c r="B7" s="19"/>
      <c r="C7" s="19"/>
      <c r="D7" s="141" t="s">
        <v>110</v>
      </c>
      <c r="E7" s="142"/>
      <c r="F7" s="142"/>
      <c r="G7" s="235" t="s">
        <v>79</v>
      </c>
      <c r="H7" s="236"/>
      <c r="I7" s="236"/>
      <c r="J7" s="236"/>
      <c r="K7" s="236"/>
      <c r="L7" s="236"/>
      <c r="M7" s="237"/>
      <c r="N7" s="120"/>
      <c r="O7" s="19"/>
      <c r="P7" s="19"/>
      <c r="Q7" s="53"/>
      <c r="R7" s="53"/>
      <c r="S7" s="53"/>
      <c r="T7" s="50"/>
      <c r="U7" s="50"/>
      <c r="V7" s="50"/>
      <c r="W7" s="50"/>
      <c r="AF7" s="121" t="s">
        <v>166</v>
      </c>
      <c r="AG7" s="122" t="s">
        <v>136</v>
      </c>
      <c r="AH7" s="118" t="s">
        <v>115</v>
      </c>
      <c r="AJ7" s="123" t="s">
        <v>189</v>
      </c>
      <c r="AK7" s="124" t="s">
        <v>190</v>
      </c>
    </row>
    <row r="8" spans="1:37" ht="18.75" customHeight="1">
      <c r="A8" s="19"/>
      <c r="B8" s="19"/>
      <c r="C8" s="19"/>
      <c r="D8" s="141" t="s">
        <v>107</v>
      </c>
      <c r="E8" s="142"/>
      <c r="F8" s="142"/>
      <c r="G8" s="235" t="str">
        <f>VLOOKUP(G7,$AJ$2:$AK$15,2,FALSE)</f>
        <v>_ _ _ _ _ _ _ _ _ _ _</v>
      </c>
      <c r="H8" s="236"/>
      <c r="I8" s="236"/>
      <c r="J8" s="236"/>
      <c r="K8" s="236"/>
      <c r="L8" s="236"/>
      <c r="M8" s="237"/>
      <c r="N8" s="120"/>
      <c r="O8" s="19"/>
      <c r="P8" s="19"/>
      <c r="Q8" s="53"/>
      <c r="R8" s="53"/>
      <c r="S8" s="53"/>
      <c r="T8" s="50"/>
      <c r="U8" s="50"/>
      <c r="V8" s="50"/>
      <c r="W8" s="50"/>
      <c r="AF8" s="121" t="s">
        <v>152</v>
      </c>
      <c r="AG8" s="122" t="s">
        <v>157</v>
      </c>
      <c r="AH8" s="118" t="s">
        <v>214</v>
      </c>
      <c r="AJ8" s="123" t="s">
        <v>177</v>
      </c>
      <c r="AK8" s="124" t="s">
        <v>140</v>
      </c>
    </row>
    <row r="9" spans="1:37" ht="18.75" customHeight="1">
      <c r="A9" s="19"/>
      <c r="B9" s="19"/>
      <c r="C9" s="19"/>
      <c r="D9" s="141" t="s">
        <v>47</v>
      </c>
      <c r="E9" s="142"/>
      <c r="F9" s="142"/>
      <c r="G9" s="235" t="s">
        <v>79</v>
      </c>
      <c r="H9" s="236"/>
      <c r="I9" s="236"/>
      <c r="J9" s="236"/>
      <c r="K9" s="236"/>
      <c r="L9" s="236"/>
      <c r="M9" s="237"/>
      <c r="N9" s="120"/>
      <c r="O9" s="19"/>
      <c r="P9" s="19"/>
      <c r="Q9" s="53"/>
      <c r="R9" s="53"/>
      <c r="S9" s="53"/>
      <c r="T9" s="50"/>
      <c r="U9" s="50"/>
      <c r="V9" s="50"/>
      <c r="W9" s="50"/>
      <c r="AF9" s="121" t="s">
        <v>148</v>
      </c>
      <c r="AG9" s="122" t="s">
        <v>156</v>
      </c>
      <c r="AH9" s="118" t="s">
        <v>168</v>
      </c>
      <c r="AJ9" s="123" t="s">
        <v>178</v>
      </c>
      <c r="AK9" s="124" t="s">
        <v>138</v>
      </c>
    </row>
    <row r="10" spans="1:37" ht="18.75" customHeight="1" thickBot="1">
      <c r="A10" s="19"/>
      <c r="B10" s="19"/>
      <c r="C10" s="19"/>
      <c r="D10" s="129" t="s">
        <v>108</v>
      </c>
      <c r="E10" s="201"/>
      <c r="F10" s="201"/>
      <c r="G10" s="238"/>
      <c r="H10" s="239"/>
      <c r="I10" s="239"/>
      <c r="J10" s="239"/>
      <c r="K10" s="239"/>
      <c r="L10" s="239"/>
      <c r="M10" s="240"/>
      <c r="N10" s="119"/>
      <c r="O10" s="19"/>
      <c r="P10" s="19"/>
      <c r="Q10" s="53"/>
      <c r="R10" s="53"/>
      <c r="S10" s="53"/>
      <c r="T10" s="51"/>
      <c r="U10" s="50"/>
      <c r="V10" s="50"/>
      <c r="W10" s="50"/>
      <c r="AF10" s="121" t="s">
        <v>181</v>
      </c>
      <c r="AG10" s="122" t="s">
        <v>182</v>
      </c>
      <c r="AH10" s="118" t="s">
        <v>116</v>
      </c>
      <c r="AJ10" s="123" t="s">
        <v>150</v>
      </c>
      <c r="AK10" s="124" t="s">
        <v>158</v>
      </c>
    </row>
    <row r="11" spans="1:37" ht="18.75" customHeight="1">
      <c r="A11" s="19"/>
      <c r="B11" s="19"/>
      <c r="C11" s="19"/>
      <c r="D11" s="19"/>
      <c r="E11" s="19"/>
      <c r="F11" s="47"/>
      <c r="G11" s="238"/>
      <c r="H11" s="239"/>
      <c r="I11" s="239"/>
      <c r="J11" s="239"/>
      <c r="K11" s="239"/>
      <c r="L11" s="239"/>
      <c r="M11" s="240"/>
      <c r="N11" s="119"/>
      <c r="O11" s="19"/>
      <c r="P11" s="19"/>
      <c r="Q11" s="52"/>
      <c r="R11" s="50"/>
      <c r="S11" s="50"/>
      <c r="T11" s="50"/>
      <c r="U11" s="50"/>
      <c r="V11" s="50"/>
      <c r="W11" s="50"/>
      <c r="AF11" s="121" t="s">
        <v>183</v>
      </c>
      <c r="AG11" s="122" t="s">
        <v>184</v>
      </c>
      <c r="AH11" s="118" t="s">
        <v>169</v>
      </c>
      <c r="AJ11" s="123" t="s">
        <v>179</v>
      </c>
      <c r="AK11" s="124" t="s">
        <v>139</v>
      </c>
    </row>
    <row r="12" spans="1:37" ht="18.75" customHeight="1" thickBot="1">
      <c r="A12" s="19"/>
      <c r="B12" s="19"/>
      <c r="C12" s="19"/>
      <c r="D12" s="19"/>
      <c r="E12" s="19"/>
      <c r="F12" s="19"/>
      <c r="G12" s="241"/>
      <c r="H12" s="242"/>
      <c r="I12" s="242"/>
      <c r="J12" s="242"/>
      <c r="K12" s="242"/>
      <c r="L12" s="242"/>
      <c r="M12" s="243"/>
      <c r="N12" s="119"/>
      <c r="O12" s="19"/>
      <c r="P12" s="19"/>
      <c r="Q12" s="52"/>
      <c r="R12" s="53"/>
      <c r="S12" s="57"/>
      <c r="T12" s="57"/>
      <c r="U12" s="57"/>
      <c r="V12" s="57"/>
      <c r="W12" s="57"/>
      <c r="AF12" s="128" t="s">
        <v>245</v>
      </c>
      <c r="AG12" s="122" t="s">
        <v>185</v>
      </c>
      <c r="AH12" s="118" t="s">
        <v>170</v>
      </c>
      <c r="AJ12" s="123" t="s">
        <v>155</v>
      </c>
      <c r="AK12" s="124" t="s">
        <v>159</v>
      </c>
    </row>
    <row r="13" spans="1:37" ht="18.75" customHeight="1" thickBot="1">
      <c r="A13" s="19"/>
      <c r="B13" s="19"/>
      <c r="C13" s="19"/>
      <c r="D13" s="19"/>
      <c r="E13" s="19"/>
      <c r="F13" s="19"/>
      <c r="G13" s="19"/>
      <c r="H13" s="19"/>
      <c r="I13" s="19"/>
      <c r="J13" s="19"/>
      <c r="K13" s="19"/>
      <c r="L13" s="19"/>
      <c r="M13" s="19"/>
      <c r="N13" s="19"/>
      <c r="O13" s="19"/>
      <c r="P13" s="19"/>
      <c r="Q13" s="52"/>
      <c r="R13" s="53"/>
      <c r="S13" s="58"/>
      <c r="T13" s="58"/>
      <c r="U13" s="58"/>
      <c r="V13" s="58"/>
      <c r="W13" s="58"/>
      <c r="AF13" s="128" t="s">
        <v>246</v>
      </c>
      <c r="AG13" s="122" t="s">
        <v>230</v>
      </c>
      <c r="AH13" s="118" t="s">
        <v>171</v>
      </c>
      <c r="AJ13" s="128" t="s">
        <v>249</v>
      </c>
      <c r="AK13" s="124" t="s">
        <v>234</v>
      </c>
    </row>
    <row r="14" spans="1:37" ht="18.75" customHeight="1">
      <c r="A14" s="19"/>
      <c r="B14" s="139" t="s">
        <v>63</v>
      </c>
      <c r="C14" s="194"/>
      <c r="D14" s="195"/>
      <c r="E14" s="196"/>
      <c r="F14" s="196"/>
      <c r="G14" s="196"/>
      <c r="H14" s="197"/>
      <c r="I14" s="48"/>
      <c r="J14" s="139" t="s">
        <v>73</v>
      </c>
      <c r="K14" s="194"/>
      <c r="L14" s="195"/>
      <c r="M14" s="196"/>
      <c r="N14" s="196"/>
      <c r="O14" s="196"/>
      <c r="P14" s="197"/>
      <c r="Q14" s="54"/>
      <c r="R14" s="53"/>
      <c r="S14" s="58"/>
      <c r="T14" s="58"/>
      <c r="U14" s="58"/>
      <c r="V14" s="58"/>
      <c r="W14" s="58"/>
      <c r="AF14" s="128" t="s">
        <v>247</v>
      </c>
      <c r="AG14" s="122" t="s">
        <v>231</v>
      </c>
      <c r="AH14" s="118" t="s">
        <v>172</v>
      </c>
      <c r="AJ14" s="128" t="s">
        <v>250</v>
      </c>
      <c r="AK14" s="124" t="s">
        <v>235</v>
      </c>
    </row>
    <row r="15" spans="1:37" ht="18.75" customHeight="1">
      <c r="A15" s="19"/>
      <c r="B15" s="171" t="s">
        <v>62</v>
      </c>
      <c r="C15" s="172"/>
      <c r="D15" s="165"/>
      <c r="E15" s="166"/>
      <c r="F15" s="166"/>
      <c r="G15" s="166"/>
      <c r="H15" s="167"/>
      <c r="I15" s="48"/>
      <c r="J15" s="171" t="s">
        <v>72</v>
      </c>
      <c r="K15" s="172"/>
      <c r="L15" s="165"/>
      <c r="M15" s="166"/>
      <c r="N15" s="166"/>
      <c r="O15" s="166"/>
      <c r="P15" s="167"/>
      <c r="Q15" s="52"/>
      <c r="R15" s="53"/>
      <c r="S15" s="57"/>
      <c r="T15" s="57"/>
      <c r="U15" s="57"/>
      <c r="V15" s="57"/>
      <c r="W15" s="57"/>
      <c r="AF15" s="128" t="s">
        <v>248</v>
      </c>
      <c r="AG15" s="122" t="s">
        <v>232</v>
      </c>
      <c r="AH15" s="118" t="s">
        <v>90</v>
      </c>
      <c r="AJ15" s="128" t="s">
        <v>251</v>
      </c>
      <c r="AK15" s="124" t="s">
        <v>236</v>
      </c>
    </row>
    <row r="16" spans="1:37" ht="18.75" customHeight="1">
      <c r="A16" s="19"/>
      <c r="B16" s="173"/>
      <c r="C16" s="174"/>
      <c r="D16" s="168"/>
      <c r="E16" s="169"/>
      <c r="F16" s="169"/>
      <c r="G16" s="169"/>
      <c r="H16" s="170"/>
      <c r="I16" s="49"/>
      <c r="J16" s="173"/>
      <c r="K16" s="174"/>
      <c r="L16" s="168"/>
      <c r="M16" s="169"/>
      <c r="N16" s="169"/>
      <c r="O16" s="169"/>
      <c r="P16" s="170"/>
      <c r="Q16" s="52"/>
      <c r="R16" s="53"/>
      <c r="S16" s="58"/>
      <c r="T16" s="58"/>
      <c r="U16" s="58"/>
      <c r="V16" s="58"/>
      <c r="W16" s="58"/>
      <c r="AF16" s="89"/>
      <c r="AG16" s="90"/>
      <c r="AH16" s="118" t="s">
        <v>92</v>
      </c>
    </row>
    <row r="17" spans="1:37" ht="18.75" customHeight="1">
      <c r="A17" s="19"/>
      <c r="B17" s="141" t="s">
        <v>64</v>
      </c>
      <c r="C17" s="200"/>
      <c r="D17" s="175"/>
      <c r="E17" s="176"/>
      <c r="F17" s="176"/>
      <c r="G17" s="176"/>
      <c r="H17" s="177"/>
      <c r="I17" s="48"/>
      <c r="J17" s="141" t="s">
        <v>64</v>
      </c>
      <c r="K17" s="200"/>
      <c r="L17" s="175"/>
      <c r="M17" s="176"/>
      <c r="N17" s="176"/>
      <c r="O17" s="176"/>
      <c r="P17" s="177"/>
      <c r="Q17" s="52"/>
      <c r="R17" s="53"/>
      <c r="S17" s="58"/>
      <c r="T17" s="58"/>
      <c r="U17" s="58"/>
      <c r="V17" s="58"/>
      <c r="W17" s="58"/>
      <c r="AF17" s="89"/>
      <c r="AG17" s="90"/>
      <c r="AH17" s="118" t="s">
        <v>117</v>
      </c>
    </row>
    <row r="18" spans="1:37" ht="18.75" customHeight="1">
      <c r="A18" s="19"/>
      <c r="B18" s="171" t="s">
        <v>71</v>
      </c>
      <c r="C18" s="172"/>
      <c r="D18" s="165"/>
      <c r="E18" s="166"/>
      <c r="F18" s="166"/>
      <c r="G18" s="166"/>
      <c r="H18" s="167"/>
      <c r="I18" s="48"/>
      <c r="J18" s="171" t="s">
        <v>70</v>
      </c>
      <c r="K18" s="172"/>
      <c r="L18" s="165"/>
      <c r="M18" s="166"/>
      <c r="N18" s="166"/>
      <c r="O18" s="166"/>
      <c r="P18" s="167"/>
      <c r="Q18" s="52"/>
      <c r="R18" s="53"/>
      <c r="S18" s="59"/>
      <c r="T18" s="59"/>
      <c r="U18" s="59"/>
      <c r="V18" s="55"/>
      <c r="W18" s="55"/>
      <c r="AF18" s="89"/>
      <c r="AG18" s="90"/>
      <c r="AH18" s="118" t="s">
        <v>118</v>
      </c>
    </row>
    <row r="19" spans="1:37" ht="18.75" customHeight="1">
      <c r="A19" s="19"/>
      <c r="B19" s="189"/>
      <c r="C19" s="190"/>
      <c r="D19" s="168"/>
      <c r="E19" s="169"/>
      <c r="F19" s="169"/>
      <c r="G19" s="169"/>
      <c r="H19" s="170"/>
      <c r="I19" s="48"/>
      <c r="J19" s="189"/>
      <c r="K19" s="190"/>
      <c r="L19" s="168"/>
      <c r="M19" s="169"/>
      <c r="N19" s="169"/>
      <c r="O19" s="169"/>
      <c r="P19" s="170"/>
      <c r="Q19" s="52"/>
      <c r="R19" s="53"/>
      <c r="S19" s="57"/>
      <c r="T19" s="57"/>
      <c r="U19" s="57"/>
      <c r="V19" s="56"/>
      <c r="W19" s="56"/>
      <c r="AF19" s="89"/>
      <c r="AG19" s="128"/>
      <c r="AH19" s="118" t="s">
        <v>173</v>
      </c>
      <c r="AJ19" s="91"/>
    </row>
    <row r="20" spans="1:37" ht="18.75" customHeight="1">
      <c r="A20" s="19"/>
      <c r="B20" s="189"/>
      <c r="C20" s="190"/>
      <c r="D20" s="191" t="s">
        <v>67</v>
      </c>
      <c r="E20" s="192"/>
      <c r="F20" s="24" t="s">
        <v>68</v>
      </c>
      <c r="G20" s="191" t="s">
        <v>69</v>
      </c>
      <c r="H20" s="193"/>
      <c r="I20" s="48"/>
      <c r="J20" s="189"/>
      <c r="K20" s="190"/>
      <c r="L20" s="191" t="s">
        <v>67</v>
      </c>
      <c r="M20" s="192"/>
      <c r="N20" s="24" t="s">
        <v>68</v>
      </c>
      <c r="O20" s="191" t="s">
        <v>69</v>
      </c>
      <c r="P20" s="193"/>
      <c r="Q20" s="52"/>
      <c r="R20" s="53"/>
      <c r="S20" s="57"/>
      <c r="T20" s="57"/>
      <c r="U20" s="57"/>
      <c r="V20" s="57"/>
      <c r="W20" s="57"/>
      <c r="AF20" s="89"/>
      <c r="AG20" s="90"/>
      <c r="AH20" s="118" t="s">
        <v>119</v>
      </c>
      <c r="AJ20" s="91"/>
      <c r="AK20" s="93"/>
    </row>
    <row r="21" spans="1:37" ht="18.75" customHeight="1">
      <c r="A21" s="19"/>
      <c r="B21" s="173"/>
      <c r="C21" s="174"/>
      <c r="D21" s="175"/>
      <c r="E21" s="202"/>
      <c r="F21" s="25"/>
      <c r="G21" s="161"/>
      <c r="H21" s="162"/>
      <c r="I21" s="48"/>
      <c r="J21" s="173"/>
      <c r="K21" s="174"/>
      <c r="L21" s="175"/>
      <c r="M21" s="202"/>
      <c r="N21" s="25"/>
      <c r="O21" s="161"/>
      <c r="P21" s="162"/>
      <c r="Q21" s="23"/>
      <c r="R21" s="16"/>
      <c r="Y21" s="19"/>
      <c r="Z21" s="19"/>
      <c r="AF21" s="89"/>
      <c r="AG21" s="90"/>
      <c r="AH21" s="118" t="s">
        <v>120</v>
      </c>
      <c r="AJ21" s="91"/>
      <c r="AK21" s="93"/>
    </row>
    <row r="22" spans="1:37" ht="18.75" customHeight="1" thickBot="1">
      <c r="A22" s="19"/>
      <c r="B22" s="129" t="s">
        <v>66</v>
      </c>
      <c r="C22" s="130"/>
      <c r="D22" s="131"/>
      <c r="E22" s="132"/>
      <c r="F22" s="132"/>
      <c r="G22" s="132"/>
      <c r="H22" s="133"/>
      <c r="I22" s="48"/>
      <c r="J22" s="129" t="s">
        <v>65</v>
      </c>
      <c r="K22" s="130"/>
      <c r="L22" s="131"/>
      <c r="M22" s="132"/>
      <c r="N22" s="132"/>
      <c r="O22" s="132"/>
      <c r="P22" s="133"/>
      <c r="Q22" s="23"/>
      <c r="R22" s="16"/>
      <c r="Y22" s="19"/>
      <c r="Z22" s="19"/>
      <c r="AF22" s="89"/>
      <c r="AG22" s="90"/>
      <c r="AH22" s="118" t="s">
        <v>121</v>
      </c>
      <c r="AJ22" s="91"/>
      <c r="AK22" s="93"/>
    </row>
    <row r="23" spans="1:37" ht="18.75" customHeight="1">
      <c r="R23" s="64"/>
      <c r="S23" s="64"/>
      <c r="T23" s="19"/>
      <c r="U23" s="19"/>
      <c r="V23" s="19"/>
      <c r="W23" s="19"/>
      <c r="X23" s="19"/>
      <c r="Y23" s="19"/>
      <c r="Z23" s="19"/>
      <c r="AF23" s="89"/>
      <c r="AG23" s="90"/>
      <c r="AH23" s="118" t="s">
        <v>174</v>
      </c>
      <c r="AJ23" s="91"/>
      <c r="AK23" s="93"/>
    </row>
    <row r="24" spans="1:37" ht="18.75" customHeight="1">
      <c r="N24" s="62"/>
      <c r="P24" s="19"/>
      <c r="Q24" s="17" t="s">
        <v>48</v>
      </c>
      <c r="R24" s="64"/>
      <c r="S24" s="65"/>
      <c r="T24" s="19"/>
      <c r="Y24" s="19"/>
      <c r="Z24" s="19"/>
      <c r="AF24" s="89"/>
      <c r="AG24" s="90"/>
      <c r="AH24" s="118" t="s">
        <v>122</v>
      </c>
      <c r="AJ24" s="91"/>
      <c r="AK24" s="93"/>
    </row>
    <row r="25" spans="1:37" s="3" customFormat="1" ht="18.75" customHeight="1">
      <c r="B25" s="63"/>
      <c r="C25" s="63"/>
      <c r="D25" s="63"/>
      <c r="E25" s="63"/>
      <c r="F25" s="63"/>
      <c r="G25" s="63"/>
      <c r="H25" s="63"/>
      <c r="I25" s="63"/>
      <c r="J25" s="63"/>
      <c r="K25" s="63"/>
      <c r="L25" s="63"/>
      <c r="M25" s="63"/>
      <c r="N25" s="63"/>
      <c r="O25" s="71"/>
      <c r="P25" s="19"/>
      <c r="Q25" s="18" t="s">
        <v>49</v>
      </c>
      <c r="R25" s="65"/>
      <c r="S25" s="65"/>
      <c r="T25" s="19"/>
      <c r="Y25" s="19"/>
      <c r="Z25" s="19"/>
      <c r="AA25" s="71"/>
      <c r="AF25" s="106"/>
      <c r="AG25" s="106"/>
      <c r="AH25" s="118" t="s">
        <v>123</v>
      </c>
      <c r="AJ25" s="106"/>
      <c r="AK25" s="106"/>
    </row>
    <row r="26" spans="1:37" s="9" customFormat="1" ht="18.75" customHeight="1" thickBot="1">
      <c r="B26" s="204" t="s">
        <v>50</v>
      </c>
      <c r="C26" s="204"/>
      <c r="D26" s="204"/>
      <c r="E26" s="204"/>
      <c r="F26" s="204"/>
      <c r="G26" s="204"/>
      <c r="H26" s="204"/>
      <c r="I26" s="204"/>
      <c r="J26" s="204"/>
      <c r="K26" s="204"/>
      <c r="L26" s="204"/>
      <c r="M26" s="204"/>
      <c r="N26" s="63"/>
      <c r="O26" s="3"/>
      <c r="P26" s="204" t="s">
        <v>51</v>
      </c>
      <c r="Q26" s="204"/>
      <c r="R26" s="204"/>
      <c r="S26" s="204"/>
      <c r="T26" s="19"/>
      <c r="Y26" s="19"/>
      <c r="Z26" s="19"/>
      <c r="AA26" s="71"/>
      <c r="AF26" s="89"/>
      <c r="AG26" s="90"/>
      <c r="AH26" s="118" t="s">
        <v>175</v>
      </c>
      <c r="AJ26" s="91"/>
      <c r="AK26" s="93"/>
    </row>
    <row r="27" spans="1:37" s="9" customFormat="1" ht="18.75" customHeight="1">
      <c r="B27" s="68" t="s">
        <v>0</v>
      </c>
      <c r="C27" s="188" t="s">
        <v>1</v>
      </c>
      <c r="D27" s="188"/>
      <c r="E27" s="188"/>
      <c r="F27" s="68" t="s">
        <v>2</v>
      </c>
      <c r="G27" s="68" t="s">
        <v>3</v>
      </c>
      <c r="H27" s="30"/>
      <c r="J27" s="207" t="s">
        <v>2</v>
      </c>
      <c r="K27" s="208"/>
      <c r="L27" s="205" t="s">
        <v>3</v>
      </c>
      <c r="M27" s="206"/>
      <c r="P27" s="210" t="s">
        <v>2</v>
      </c>
      <c r="Q27" s="210"/>
      <c r="R27" s="210" t="s">
        <v>3</v>
      </c>
      <c r="S27" s="210"/>
      <c r="T27" s="19"/>
      <c r="Y27" s="19"/>
      <c r="Z27" s="19"/>
      <c r="AA27" s="71"/>
      <c r="AF27" s="106"/>
      <c r="AG27" s="106"/>
      <c r="AH27" s="118" t="s">
        <v>215</v>
      </c>
      <c r="AJ27" s="106"/>
      <c r="AK27" s="106"/>
    </row>
    <row r="28" spans="1:37" s="9" customFormat="1" ht="18.75" customHeight="1">
      <c r="B28" s="26">
        <v>1</v>
      </c>
      <c r="C28" s="182"/>
      <c r="D28" s="183"/>
      <c r="E28" s="184"/>
      <c r="F28" s="27"/>
      <c r="G28" s="28" t="str">
        <f t="shared" ref="G28:G75" si="0">IF(F28&lt;&gt;"",1,"")</f>
        <v/>
      </c>
      <c r="H28" s="31"/>
      <c r="J28" s="217" t="s">
        <v>4</v>
      </c>
      <c r="K28" s="218"/>
      <c r="L28" s="178">
        <f>SUMIFS($G$28:$G$75,$F$28:$F$75,J28)</f>
        <v>0</v>
      </c>
      <c r="M28" s="179"/>
      <c r="P28" s="209" t="s">
        <v>4</v>
      </c>
      <c r="Q28" s="209"/>
      <c r="R28" s="180"/>
      <c r="S28" s="180"/>
      <c r="T28" s="19"/>
      <c r="Y28" s="19"/>
      <c r="Z28" s="20"/>
      <c r="AA28" s="20"/>
      <c r="AB28" s="20"/>
      <c r="AC28" s="20"/>
      <c r="AD28" s="20"/>
      <c r="AF28" s="89"/>
      <c r="AG28" s="90"/>
      <c r="AH28" s="118" t="s">
        <v>216</v>
      </c>
      <c r="AI28" s="20"/>
      <c r="AJ28" s="91"/>
      <c r="AK28" s="93"/>
    </row>
    <row r="29" spans="1:37" s="9" customFormat="1" ht="18.75" customHeight="1">
      <c r="B29" s="26">
        <v>2</v>
      </c>
      <c r="C29" s="182"/>
      <c r="D29" s="183"/>
      <c r="E29" s="184"/>
      <c r="F29" s="27"/>
      <c r="G29" s="28" t="str">
        <f t="shared" si="0"/>
        <v/>
      </c>
      <c r="H29" s="31"/>
      <c r="J29" s="217" t="s">
        <v>20</v>
      </c>
      <c r="K29" s="218"/>
      <c r="L29" s="178">
        <f t="shared" ref="L29:L55" si="1">SUMIFS($G$28:$G$75,$F$28:$F$75,J29)</f>
        <v>0</v>
      </c>
      <c r="M29" s="179"/>
      <c r="P29" s="209" t="s">
        <v>53</v>
      </c>
      <c r="Q29" s="209"/>
      <c r="R29" s="180"/>
      <c r="S29" s="180"/>
      <c r="T29" s="19"/>
      <c r="Y29" s="19"/>
      <c r="Z29" s="20"/>
      <c r="AA29" s="20"/>
      <c r="AB29" s="20"/>
      <c r="AC29" s="20"/>
      <c r="AD29" s="20"/>
      <c r="AF29" s="106"/>
      <c r="AG29" s="106"/>
      <c r="AH29" s="118" t="s">
        <v>217</v>
      </c>
      <c r="AI29" s="20"/>
      <c r="AJ29" s="106"/>
      <c r="AK29" s="106"/>
    </row>
    <row r="30" spans="1:37" s="11" customFormat="1" ht="18.75" customHeight="1">
      <c r="B30" s="26">
        <v>3</v>
      </c>
      <c r="C30" s="182"/>
      <c r="D30" s="183"/>
      <c r="E30" s="184"/>
      <c r="F30" s="27"/>
      <c r="G30" s="28" t="str">
        <f t="shared" si="0"/>
        <v/>
      </c>
      <c r="H30" s="31"/>
      <c r="J30" s="217" t="s">
        <v>21</v>
      </c>
      <c r="K30" s="218"/>
      <c r="L30" s="178">
        <f t="shared" si="1"/>
        <v>0</v>
      </c>
      <c r="M30" s="179"/>
      <c r="P30" s="209" t="s">
        <v>20</v>
      </c>
      <c r="Q30" s="209"/>
      <c r="R30" s="180"/>
      <c r="S30" s="180"/>
      <c r="T30" s="19"/>
      <c r="Y30" s="19"/>
      <c r="Z30" s="21"/>
      <c r="AA30" s="21"/>
      <c r="AB30" s="21"/>
      <c r="AC30" s="21"/>
      <c r="AD30" s="21"/>
      <c r="AF30" s="89"/>
      <c r="AG30" s="106"/>
      <c r="AH30" s="118" t="s">
        <v>218</v>
      </c>
      <c r="AI30" s="21"/>
      <c r="AJ30" s="91"/>
      <c r="AK30" s="93"/>
    </row>
    <row r="31" spans="1:37" s="11" customFormat="1" ht="18.75" customHeight="1">
      <c r="B31" s="26">
        <v>4</v>
      </c>
      <c r="C31" s="182"/>
      <c r="D31" s="183"/>
      <c r="E31" s="184"/>
      <c r="F31" s="27"/>
      <c r="G31" s="28" t="str">
        <f t="shared" si="0"/>
        <v/>
      </c>
      <c r="H31" s="31"/>
      <c r="J31" s="217" t="s">
        <v>22</v>
      </c>
      <c r="K31" s="218"/>
      <c r="L31" s="178">
        <f t="shared" si="1"/>
        <v>0</v>
      </c>
      <c r="M31" s="179"/>
      <c r="P31" s="209" t="s">
        <v>5</v>
      </c>
      <c r="Q31" s="209"/>
      <c r="R31" s="180"/>
      <c r="S31" s="180"/>
      <c r="T31" s="19"/>
      <c r="Y31" s="19"/>
      <c r="Z31" s="21"/>
      <c r="AA31" s="21"/>
      <c r="AB31" s="21"/>
      <c r="AC31" s="21"/>
      <c r="AD31" s="21"/>
      <c r="AF31" s="106"/>
      <c r="AG31" s="106"/>
      <c r="AH31" s="118" t="s">
        <v>124</v>
      </c>
      <c r="AI31" s="21"/>
      <c r="AJ31" s="91"/>
      <c r="AK31" s="93"/>
    </row>
    <row r="32" spans="1:37" s="11" customFormat="1" ht="18.75" customHeight="1">
      <c r="B32" s="26">
        <v>5</v>
      </c>
      <c r="C32" s="182"/>
      <c r="D32" s="183"/>
      <c r="E32" s="184"/>
      <c r="F32" s="27"/>
      <c r="G32" s="28" t="str">
        <f t="shared" si="0"/>
        <v/>
      </c>
      <c r="H32" s="31"/>
      <c r="J32" s="217" t="s">
        <v>5</v>
      </c>
      <c r="K32" s="218"/>
      <c r="L32" s="178">
        <f t="shared" si="1"/>
        <v>0</v>
      </c>
      <c r="M32" s="179"/>
      <c r="P32" s="209" t="s">
        <v>54</v>
      </c>
      <c r="Q32" s="209"/>
      <c r="R32" s="180"/>
      <c r="S32" s="180"/>
      <c r="T32" s="19"/>
      <c r="Y32" s="19"/>
      <c r="Z32" s="21"/>
      <c r="AA32" s="21"/>
      <c r="AB32" s="21"/>
      <c r="AC32" s="21"/>
      <c r="AD32" s="21"/>
      <c r="AE32" s="21"/>
      <c r="AF32" s="106"/>
      <c r="AG32" s="106"/>
      <c r="AH32" s="118" t="s">
        <v>125</v>
      </c>
      <c r="AI32" s="21"/>
      <c r="AJ32" s="106"/>
      <c r="AK32" s="106"/>
    </row>
    <row r="33" spans="2:37" s="11" customFormat="1" ht="18.75" customHeight="1">
      <c r="B33" s="26">
        <v>10</v>
      </c>
      <c r="C33" s="182"/>
      <c r="D33" s="183"/>
      <c r="E33" s="184"/>
      <c r="F33" s="27"/>
      <c r="G33" s="28" t="str">
        <f t="shared" si="0"/>
        <v/>
      </c>
      <c r="H33" s="31"/>
      <c r="J33" s="217" t="s">
        <v>23</v>
      </c>
      <c r="K33" s="218"/>
      <c r="L33" s="178">
        <f t="shared" si="1"/>
        <v>0</v>
      </c>
      <c r="M33" s="179"/>
      <c r="P33" s="209" t="s">
        <v>23</v>
      </c>
      <c r="Q33" s="209"/>
      <c r="R33" s="180"/>
      <c r="S33" s="180"/>
      <c r="T33" s="19"/>
      <c r="Y33" s="19"/>
      <c r="Z33" s="21"/>
      <c r="AA33" s="21"/>
      <c r="AB33" s="21"/>
      <c r="AC33" s="21"/>
      <c r="AD33" s="21"/>
      <c r="AE33" s="21"/>
      <c r="AF33" s="106"/>
      <c r="AG33" s="106"/>
      <c r="AH33" s="118" t="s">
        <v>176</v>
      </c>
      <c r="AI33" s="21"/>
      <c r="AJ33" s="106"/>
      <c r="AK33" s="106"/>
    </row>
    <row r="34" spans="2:37" s="11" customFormat="1" ht="18.75" customHeight="1">
      <c r="B34" s="26">
        <v>11</v>
      </c>
      <c r="C34" s="182"/>
      <c r="D34" s="183"/>
      <c r="E34" s="184"/>
      <c r="F34" s="27"/>
      <c r="G34" s="28" t="str">
        <f t="shared" si="0"/>
        <v/>
      </c>
      <c r="H34" s="31"/>
      <c r="J34" s="217" t="s">
        <v>24</v>
      </c>
      <c r="K34" s="218"/>
      <c r="L34" s="178">
        <f t="shared" si="1"/>
        <v>0</v>
      </c>
      <c r="M34" s="179"/>
      <c r="P34" s="209" t="s">
        <v>6</v>
      </c>
      <c r="Q34" s="209"/>
      <c r="R34" s="180"/>
      <c r="S34" s="180"/>
      <c r="T34" s="19"/>
      <c r="Y34" s="19"/>
      <c r="Z34" s="21"/>
      <c r="AA34" s="21"/>
      <c r="AB34" s="21"/>
      <c r="AC34" s="21"/>
      <c r="AD34" s="21"/>
      <c r="AE34" s="21"/>
      <c r="AF34" s="106"/>
      <c r="AG34" s="106"/>
      <c r="AH34" s="118" t="s">
        <v>97</v>
      </c>
      <c r="AI34" s="21"/>
      <c r="AJ34" s="106"/>
      <c r="AK34" s="106"/>
    </row>
    <row r="35" spans="2:37" s="11" customFormat="1" ht="18.75" customHeight="1">
      <c r="B35" s="26">
        <v>12</v>
      </c>
      <c r="C35" s="182"/>
      <c r="D35" s="183"/>
      <c r="E35" s="184"/>
      <c r="F35" s="27"/>
      <c r="G35" s="28" t="str">
        <f t="shared" si="0"/>
        <v/>
      </c>
      <c r="H35" s="31"/>
      <c r="J35" s="217" t="s">
        <v>25</v>
      </c>
      <c r="K35" s="218"/>
      <c r="L35" s="178">
        <f t="shared" si="1"/>
        <v>0</v>
      </c>
      <c r="M35" s="179"/>
      <c r="P35" s="209" t="s">
        <v>55</v>
      </c>
      <c r="Q35" s="209"/>
      <c r="R35" s="180"/>
      <c r="S35" s="180"/>
      <c r="T35" s="19"/>
      <c r="Z35" s="21"/>
      <c r="AA35" s="21"/>
      <c r="AB35" s="21"/>
      <c r="AC35" s="21"/>
      <c r="AD35" s="21"/>
      <c r="AE35" s="21"/>
      <c r="AF35" s="21"/>
      <c r="AG35" s="21"/>
      <c r="AH35" s="118" t="s">
        <v>98</v>
      </c>
      <c r="AI35" s="21"/>
    </row>
    <row r="36" spans="2:37" s="11" customFormat="1" ht="18.75" customHeight="1">
      <c r="B36" s="26">
        <v>13</v>
      </c>
      <c r="C36" s="182"/>
      <c r="D36" s="183"/>
      <c r="E36" s="184"/>
      <c r="F36" s="27"/>
      <c r="G36" s="28" t="str">
        <f t="shared" si="0"/>
        <v/>
      </c>
      <c r="H36" s="31"/>
      <c r="J36" s="217" t="s">
        <v>6</v>
      </c>
      <c r="K36" s="218"/>
      <c r="L36" s="178">
        <f t="shared" si="1"/>
        <v>0</v>
      </c>
      <c r="M36" s="179"/>
      <c r="P36" s="209" t="s">
        <v>26</v>
      </c>
      <c r="Q36" s="209"/>
      <c r="R36" s="180"/>
      <c r="S36" s="180"/>
      <c r="Z36" s="21"/>
      <c r="AA36" s="21"/>
      <c r="AB36" s="21"/>
      <c r="AC36" s="21"/>
      <c r="AD36" s="21"/>
      <c r="AE36" s="21"/>
      <c r="AF36" s="21"/>
      <c r="AG36" s="21"/>
      <c r="AH36" s="118" t="s">
        <v>219</v>
      </c>
      <c r="AI36" s="21"/>
    </row>
    <row r="37" spans="2:37" s="11" customFormat="1" ht="18.75" customHeight="1">
      <c r="B37" s="26">
        <v>14</v>
      </c>
      <c r="C37" s="182"/>
      <c r="D37" s="183"/>
      <c r="E37" s="184"/>
      <c r="F37" s="27"/>
      <c r="G37" s="28" t="str">
        <f t="shared" si="0"/>
        <v/>
      </c>
      <c r="H37" s="31"/>
      <c r="J37" s="217" t="s">
        <v>26</v>
      </c>
      <c r="K37" s="218"/>
      <c r="L37" s="178">
        <f t="shared" si="1"/>
        <v>0</v>
      </c>
      <c r="M37" s="179"/>
      <c r="P37" s="209" t="s">
        <v>7</v>
      </c>
      <c r="Q37" s="209"/>
      <c r="R37" s="180"/>
      <c r="S37" s="180"/>
      <c r="Z37" s="21"/>
      <c r="AA37" s="21"/>
      <c r="AB37" s="21"/>
      <c r="AC37" s="21"/>
      <c r="AD37" s="21"/>
      <c r="AE37" s="21"/>
      <c r="AF37" s="21"/>
      <c r="AG37" s="21"/>
      <c r="AH37" s="118" t="s">
        <v>126</v>
      </c>
      <c r="AI37" s="21"/>
    </row>
    <row r="38" spans="2:37" s="11" customFormat="1" ht="18.75" customHeight="1">
      <c r="B38" s="26">
        <v>15</v>
      </c>
      <c r="C38" s="182"/>
      <c r="D38" s="183"/>
      <c r="E38" s="184"/>
      <c r="F38" s="27"/>
      <c r="G38" s="28" t="str">
        <f t="shared" si="0"/>
        <v/>
      </c>
      <c r="H38" s="31"/>
      <c r="J38" s="217" t="s">
        <v>27</v>
      </c>
      <c r="K38" s="218"/>
      <c r="L38" s="178">
        <f t="shared" si="1"/>
        <v>0</v>
      </c>
      <c r="M38" s="179"/>
      <c r="P38" s="209" t="s">
        <v>56</v>
      </c>
      <c r="Q38" s="209"/>
      <c r="R38" s="180"/>
      <c r="S38" s="180"/>
      <c r="Z38" s="21"/>
      <c r="AA38" s="21"/>
      <c r="AB38" s="21"/>
      <c r="AC38" s="21"/>
      <c r="AD38" s="21"/>
      <c r="AE38" s="21"/>
      <c r="AF38" s="21"/>
      <c r="AG38" s="21"/>
      <c r="AH38" s="118" t="s">
        <v>127</v>
      </c>
      <c r="AI38" s="21"/>
      <c r="AJ38" s="21"/>
    </row>
    <row r="39" spans="2:37" s="11" customFormat="1" ht="18.75" customHeight="1">
      <c r="B39" s="26">
        <v>20</v>
      </c>
      <c r="C39" s="182"/>
      <c r="D39" s="183"/>
      <c r="E39" s="184"/>
      <c r="F39" s="27"/>
      <c r="G39" s="28" t="str">
        <f t="shared" si="0"/>
        <v/>
      </c>
      <c r="H39" s="31"/>
      <c r="J39" s="217" t="s">
        <v>28</v>
      </c>
      <c r="K39" s="218"/>
      <c r="L39" s="178">
        <f t="shared" si="1"/>
        <v>0</v>
      </c>
      <c r="M39" s="179"/>
      <c r="P39" s="209" t="s">
        <v>29</v>
      </c>
      <c r="Q39" s="209"/>
      <c r="R39" s="180"/>
      <c r="S39" s="180"/>
      <c r="Z39" s="21"/>
      <c r="AA39" s="21"/>
      <c r="AB39" s="21"/>
      <c r="AC39" s="21"/>
      <c r="AD39" s="21"/>
      <c r="AE39" s="21"/>
      <c r="AF39" s="21"/>
      <c r="AG39" s="21"/>
      <c r="AH39" s="118" t="s">
        <v>104</v>
      </c>
      <c r="AI39" s="21"/>
      <c r="AJ39" s="21"/>
    </row>
    <row r="40" spans="2:37" s="9" customFormat="1" ht="18.75" customHeight="1">
      <c r="B40" s="26">
        <v>21</v>
      </c>
      <c r="C40" s="182"/>
      <c r="D40" s="183"/>
      <c r="E40" s="184"/>
      <c r="F40" s="27"/>
      <c r="G40" s="28" t="str">
        <f t="shared" si="0"/>
        <v/>
      </c>
      <c r="H40" s="31"/>
      <c r="J40" s="217" t="s">
        <v>7</v>
      </c>
      <c r="K40" s="218"/>
      <c r="L40" s="178">
        <f t="shared" si="1"/>
        <v>0</v>
      </c>
      <c r="M40" s="179"/>
      <c r="P40" s="209" t="s">
        <v>8</v>
      </c>
      <c r="Q40" s="209"/>
      <c r="R40" s="180"/>
      <c r="S40" s="180"/>
      <c r="T40" s="11"/>
      <c r="Z40" s="20"/>
      <c r="AA40" s="20"/>
      <c r="AB40" s="20"/>
      <c r="AC40" s="20"/>
      <c r="AD40" s="20"/>
      <c r="AE40" s="20"/>
      <c r="AF40" s="20"/>
      <c r="AG40" s="20"/>
      <c r="AH40" s="118" t="s">
        <v>128</v>
      </c>
      <c r="AI40" s="20"/>
      <c r="AJ40" s="20"/>
    </row>
    <row r="41" spans="2:37" s="9" customFormat="1" ht="18.75" customHeight="1">
      <c r="B41" s="26">
        <v>22</v>
      </c>
      <c r="C41" s="182"/>
      <c r="D41" s="183"/>
      <c r="E41" s="184"/>
      <c r="F41" s="27"/>
      <c r="G41" s="28" t="str">
        <f t="shared" si="0"/>
        <v/>
      </c>
      <c r="H41" s="31"/>
      <c r="J41" s="217" t="s">
        <v>29</v>
      </c>
      <c r="K41" s="218"/>
      <c r="L41" s="178">
        <f t="shared" si="1"/>
        <v>0</v>
      </c>
      <c r="M41" s="179"/>
      <c r="P41" s="209" t="s">
        <v>57</v>
      </c>
      <c r="Q41" s="209"/>
      <c r="R41" s="180"/>
      <c r="S41" s="180"/>
      <c r="Z41" s="20"/>
      <c r="AA41" s="20"/>
      <c r="AB41" s="20"/>
      <c r="AC41" s="20"/>
      <c r="AD41" s="20"/>
      <c r="AE41" s="20"/>
      <c r="AF41" s="20"/>
      <c r="AG41" s="20"/>
      <c r="AH41" s="20"/>
      <c r="AI41" s="20"/>
      <c r="AJ41" s="20"/>
    </row>
    <row r="42" spans="2:37" s="9" customFormat="1" ht="18.75" customHeight="1">
      <c r="B42" s="26">
        <v>23</v>
      </c>
      <c r="C42" s="182"/>
      <c r="D42" s="183"/>
      <c r="E42" s="184"/>
      <c r="F42" s="27"/>
      <c r="G42" s="28" t="str">
        <f t="shared" si="0"/>
        <v/>
      </c>
      <c r="H42" s="31"/>
      <c r="J42" s="217" t="s">
        <v>30</v>
      </c>
      <c r="K42" s="218"/>
      <c r="L42" s="178">
        <f t="shared" si="1"/>
        <v>0</v>
      </c>
      <c r="M42" s="179"/>
      <c r="P42" s="209" t="s">
        <v>32</v>
      </c>
      <c r="Q42" s="209"/>
      <c r="R42" s="180"/>
      <c r="S42" s="180"/>
      <c r="Z42" s="20"/>
      <c r="AA42" s="20"/>
      <c r="AB42" s="20"/>
      <c r="AC42" s="20"/>
      <c r="AD42" s="20"/>
      <c r="AE42" s="20"/>
      <c r="AF42" s="20"/>
      <c r="AG42" s="20"/>
      <c r="AH42" s="20"/>
      <c r="AI42" s="20"/>
      <c r="AJ42" s="20"/>
    </row>
    <row r="43" spans="2:37" s="9" customFormat="1" ht="18.75" customHeight="1">
      <c r="B43" s="26">
        <v>24</v>
      </c>
      <c r="C43" s="182"/>
      <c r="D43" s="183"/>
      <c r="E43" s="184"/>
      <c r="F43" s="27"/>
      <c r="G43" s="28" t="str">
        <f t="shared" si="0"/>
        <v/>
      </c>
      <c r="H43" s="31"/>
      <c r="J43" s="217" t="s">
        <v>31</v>
      </c>
      <c r="K43" s="218"/>
      <c r="L43" s="178">
        <f t="shared" si="1"/>
        <v>0</v>
      </c>
      <c r="M43" s="179"/>
      <c r="P43" s="209" t="s">
        <v>9</v>
      </c>
      <c r="Q43" s="209"/>
      <c r="R43" s="180"/>
      <c r="S43" s="180"/>
      <c r="Z43" s="20"/>
      <c r="AA43" s="20"/>
      <c r="AB43" s="20"/>
      <c r="AC43" s="20"/>
      <c r="AD43" s="20"/>
      <c r="AE43" s="20"/>
      <c r="AF43" s="20"/>
      <c r="AG43" s="20"/>
      <c r="AH43" s="20"/>
      <c r="AI43" s="20"/>
      <c r="AJ43" s="20"/>
    </row>
    <row r="44" spans="2:37" s="9" customFormat="1" ht="18.75" customHeight="1">
      <c r="B44" s="26">
        <v>25</v>
      </c>
      <c r="C44" s="182"/>
      <c r="D44" s="183"/>
      <c r="E44" s="184"/>
      <c r="F44" s="27"/>
      <c r="G44" s="28" t="str">
        <f t="shared" si="0"/>
        <v/>
      </c>
      <c r="H44" s="31"/>
      <c r="J44" s="217" t="s">
        <v>8</v>
      </c>
      <c r="K44" s="218"/>
      <c r="L44" s="178">
        <f t="shared" si="1"/>
        <v>0</v>
      </c>
      <c r="M44" s="179"/>
      <c r="P44" s="209" t="s">
        <v>58</v>
      </c>
      <c r="Q44" s="209"/>
      <c r="R44" s="180"/>
      <c r="S44" s="180"/>
      <c r="Z44" s="20"/>
      <c r="AA44" s="20"/>
      <c r="AB44" s="20"/>
      <c r="AC44" s="20"/>
      <c r="AD44" s="20"/>
      <c r="AE44" s="20"/>
      <c r="AF44" s="20"/>
      <c r="AG44" s="20"/>
      <c r="AH44" s="20"/>
      <c r="AI44" s="20"/>
      <c r="AJ44" s="20"/>
    </row>
    <row r="45" spans="2:37" s="9" customFormat="1" ht="18.75" customHeight="1">
      <c r="B45" s="26">
        <v>30</v>
      </c>
      <c r="C45" s="182"/>
      <c r="D45" s="183"/>
      <c r="E45" s="184"/>
      <c r="F45" s="27"/>
      <c r="G45" s="28" t="str">
        <f t="shared" si="0"/>
        <v/>
      </c>
      <c r="H45" s="31"/>
      <c r="J45" s="217" t="s">
        <v>32</v>
      </c>
      <c r="K45" s="218"/>
      <c r="L45" s="178">
        <f t="shared" si="1"/>
        <v>0</v>
      </c>
      <c r="M45" s="179"/>
      <c r="P45" s="209" t="s">
        <v>35</v>
      </c>
      <c r="Q45" s="209"/>
      <c r="R45" s="180"/>
      <c r="S45" s="180"/>
      <c r="Z45" s="20"/>
      <c r="AA45" s="20"/>
      <c r="AB45" s="20"/>
      <c r="AC45" s="20"/>
      <c r="AD45" s="20"/>
      <c r="AE45" s="20"/>
      <c r="AF45" s="20"/>
      <c r="AG45" s="20"/>
      <c r="AH45" s="20"/>
      <c r="AI45" s="20"/>
      <c r="AJ45" s="20"/>
    </row>
    <row r="46" spans="2:37" s="9" customFormat="1" ht="18.75" customHeight="1">
      <c r="B46" s="26">
        <v>31</v>
      </c>
      <c r="C46" s="182"/>
      <c r="D46" s="183"/>
      <c r="E46" s="184"/>
      <c r="F46" s="27"/>
      <c r="G46" s="28" t="str">
        <f t="shared" si="0"/>
        <v/>
      </c>
      <c r="H46" s="31"/>
      <c r="J46" s="217" t="s">
        <v>33</v>
      </c>
      <c r="K46" s="218"/>
      <c r="L46" s="178">
        <f t="shared" si="1"/>
        <v>0</v>
      </c>
      <c r="M46" s="179"/>
      <c r="P46" s="209" t="s">
        <v>10</v>
      </c>
      <c r="Q46" s="209"/>
      <c r="R46" s="180"/>
      <c r="S46" s="180"/>
      <c r="Z46" s="20"/>
      <c r="AA46" s="20"/>
      <c r="AB46" s="20"/>
      <c r="AC46" s="20"/>
      <c r="AD46" s="20"/>
      <c r="AE46" s="20"/>
      <c r="AF46" s="20"/>
      <c r="AG46" s="20"/>
      <c r="AH46" s="20"/>
      <c r="AI46" s="20"/>
      <c r="AJ46" s="20"/>
    </row>
    <row r="47" spans="2:37" s="13" customFormat="1" ht="18.75" customHeight="1">
      <c r="B47" s="26">
        <v>32</v>
      </c>
      <c r="C47" s="182"/>
      <c r="D47" s="183"/>
      <c r="E47" s="184"/>
      <c r="F47" s="27"/>
      <c r="G47" s="28" t="str">
        <f t="shared" si="0"/>
        <v/>
      </c>
      <c r="H47" s="31"/>
      <c r="J47" s="217" t="s">
        <v>34</v>
      </c>
      <c r="K47" s="218"/>
      <c r="L47" s="178">
        <f t="shared" si="1"/>
        <v>0</v>
      </c>
      <c r="M47" s="179"/>
      <c r="P47" s="209" t="s">
        <v>59</v>
      </c>
      <c r="Q47" s="209"/>
      <c r="R47" s="180"/>
      <c r="S47" s="180"/>
      <c r="T47" s="9"/>
      <c r="Z47" s="22"/>
      <c r="AA47" s="22"/>
      <c r="AB47" s="22"/>
      <c r="AC47" s="22"/>
      <c r="AD47" s="22"/>
      <c r="AE47" s="22"/>
      <c r="AF47" s="22"/>
      <c r="AG47" s="22"/>
      <c r="AH47" s="22"/>
      <c r="AI47" s="22"/>
      <c r="AJ47" s="22"/>
    </row>
    <row r="48" spans="2:37" s="13" customFormat="1" ht="18.75" customHeight="1">
      <c r="B48" s="26">
        <v>33</v>
      </c>
      <c r="C48" s="182"/>
      <c r="D48" s="183"/>
      <c r="E48" s="184"/>
      <c r="F48" s="27"/>
      <c r="G48" s="28" t="str">
        <f t="shared" si="0"/>
        <v/>
      </c>
      <c r="H48" s="31"/>
      <c r="J48" s="217" t="s">
        <v>9</v>
      </c>
      <c r="K48" s="218"/>
      <c r="L48" s="178">
        <f t="shared" si="1"/>
        <v>0</v>
      </c>
      <c r="M48" s="179"/>
      <c r="P48" s="209" t="s">
        <v>38</v>
      </c>
      <c r="Q48" s="209"/>
      <c r="R48" s="180"/>
      <c r="S48" s="180"/>
    </row>
    <row r="49" spans="2:20" s="13" customFormat="1" ht="18.75" customHeight="1">
      <c r="B49" s="26">
        <v>34</v>
      </c>
      <c r="C49" s="182"/>
      <c r="D49" s="183"/>
      <c r="E49" s="184"/>
      <c r="F49" s="27"/>
      <c r="G49" s="28" t="str">
        <f t="shared" si="0"/>
        <v/>
      </c>
      <c r="H49" s="31"/>
      <c r="J49" s="217" t="s">
        <v>35</v>
      </c>
      <c r="K49" s="218"/>
      <c r="L49" s="178">
        <f t="shared" si="1"/>
        <v>0</v>
      </c>
      <c r="M49" s="179"/>
    </row>
    <row r="50" spans="2:20" s="9" customFormat="1" ht="18.75" customHeight="1">
      <c r="B50" s="26">
        <v>35</v>
      </c>
      <c r="C50" s="182"/>
      <c r="D50" s="183"/>
      <c r="E50" s="184"/>
      <c r="F50" s="27"/>
      <c r="G50" s="28" t="str">
        <f t="shared" si="0"/>
        <v/>
      </c>
      <c r="H50" s="31"/>
      <c r="J50" s="217" t="s">
        <v>36</v>
      </c>
      <c r="K50" s="218"/>
      <c r="L50" s="178">
        <f t="shared" si="1"/>
        <v>0</v>
      </c>
      <c r="M50" s="179"/>
      <c r="T50" s="13"/>
    </row>
    <row r="51" spans="2:20" s="9" customFormat="1" ht="18.75" customHeight="1">
      <c r="B51" s="26">
        <v>40</v>
      </c>
      <c r="C51" s="182"/>
      <c r="D51" s="183"/>
      <c r="E51" s="184"/>
      <c r="F51" s="27"/>
      <c r="G51" s="28" t="str">
        <f t="shared" si="0"/>
        <v/>
      </c>
      <c r="H51" s="31"/>
      <c r="J51" s="217" t="s">
        <v>37</v>
      </c>
      <c r="K51" s="218"/>
      <c r="L51" s="178">
        <f t="shared" si="1"/>
        <v>0</v>
      </c>
      <c r="M51" s="179"/>
      <c r="P51" s="223" t="s">
        <v>12</v>
      </c>
      <c r="Q51" s="224"/>
      <c r="R51" s="219">
        <f>SUM(R28:S48)</f>
        <v>0</v>
      </c>
      <c r="S51" s="220"/>
    </row>
    <row r="52" spans="2:20" s="9" customFormat="1" ht="18.75" customHeight="1">
      <c r="B52" s="26">
        <v>41</v>
      </c>
      <c r="C52" s="182"/>
      <c r="D52" s="183"/>
      <c r="E52" s="184"/>
      <c r="F52" s="27"/>
      <c r="G52" s="28" t="str">
        <f t="shared" si="0"/>
        <v/>
      </c>
      <c r="H52" s="31"/>
      <c r="J52" s="217" t="s">
        <v>10</v>
      </c>
      <c r="K52" s="218"/>
      <c r="L52" s="178">
        <f t="shared" si="1"/>
        <v>0</v>
      </c>
      <c r="M52" s="179"/>
      <c r="P52" s="225"/>
      <c r="Q52" s="225"/>
      <c r="R52" s="221"/>
      <c r="S52" s="221"/>
    </row>
    <row r="53" spans="2:20" s="9" customFormat="1" ht="18.75" customHeight="1">
      <c r="B53" s="26">
        <v>42</v>
      </c>
      <c r="C53" s="182"/>
      <c r="D53" s="183"/>
      <c r="E53" s="184"/>
      <c r="F53" s="27"/>
      <c r="G53" s="28" t="str">
        <f t="shared" si="0"/>
        <v/>
      </c>
      <c r="H53" s="31"/>
      <c r="J53" s="217" t="s">
        <v>38</v>
      </c>
      <c r="K53" s="218"/>
      <c r="L53" s="178">
        <f t="shared" si="1"/>
        <v>0</v>
      </c>
      <c r="M53" s="179"/>
      <c r="P53" s="181" t="s">
        <v>13</v>
      </c>
      <c r="Q53" s="181"/>
      <c r="R53" s="181"/>
      <c r="S53" s="82">
        <f>R28+R31+R34+R37+R40+R43+R46</f>
        <v>0</v>
      </c>
    </row>
    <row r="54" spans="2:20" s="9" customFormat="1" ht="18.75" customHeight="1">
      <c r="B54" s="26">
        <v>43</v>
      </c>
      <c r="C54" s="182"/>
      <c r="D54" s="183"/>
      <c r="E54" s="184"/>
      <c r="F54" s="27"/>
      <c r="G54" s="28" t="str">
        <f t="shared" si="0"/>
        <v/>
      </c>
      <c r="H54" s="31"/>
      <c r="J54" s="217" t="s">
        <v>39</v>
      </c>
      <c r="K54" s="218"/>
      <c r="L54" s="178">
        <f t="shared" si="1"/>
        <v>0</v>
      </c>
      <c r="M54" s="179"/>
      <c r="P54" s="181" t="s">
        <v>61</v>
      </c>
      <c r="Q54" s="181"/>
      <c r="R54" s="181"/>
      <c r="S54" s="82">
        <f>R29+R32+R35+R38+R41+R44+R47</f>
        <v>0</v>
      </c>
    </row>
    <row r="55" spans="2:20" s="9" customFormat="1" ht="18.75" customHeight="1">
      <c r="B55" s="26">
        <v>44</v>
      </c>
      <c r="C55" s="182"/>
      <c r="D55" s="183"/>
      <c r="E55" s="184"/>
      <c r="F55" s="27"/>
      <c r="G55" s="28" t="str">
        <f t="shared" si="0"/>
        <v/>
      </c>
      <c r="H55" s="31"/>
      <c r="J55" s="217" t="s">
        <v>40</v>
      </c>
      <c r="K55" s="218"/>
      <c r="L55" s="178">
        <f t="shared" si="1"/>
        <v>0</v>
      </c>
      <c r="M55" s="179"/>
      <c r="P55" s="181" t="s">
        <v>14</v>
      </c>
      <c r="Q55" s="181"/>
      <c r="R55" s="181"/>
      <c r="S55" s="82">
        <f>R30+R33+R36+R39+R42+R45+R48</f>
        <v>0</v>
      </c>
    </row>
    <row r="56" spans="2:20" s="9" customFormat="1" ht="18.75" customHeight="1">
      <c r="B56" s="26">
        <v>45</v>
      </c>
      <c r="C56" s="182"/>
      <c r="D56" s="183"/>
      <c r="E56" s="184"/>
      <c r="F56" s="27"/>
      <c r="G56" s="28" t="str">
        <f t="shared" si="0"/>
        <v/>
      </c>
      <c r="H56" s="31"/>
      <c r="J56" s="221"/>
      <c r="K56" s="221"/>
      <c r="L56" s="222"/>
      <c r="M56" s="222"/>
      <c r="N56" s="77"/>
      <c r="O56" s="77"/>
      <c r="P56" s="214" t="s">
        <v>52</v>
      </c>
      <c r="Q56" s="215"/>
      <c r="R56" s="216"/>
      <c r="S56" s="82">
        <f>SUM(S53:S55)</f>
        <v>0</v>
      </c>
    </row>
    <row r="57" spans="2:20" s="9" customFormat="1" ht="18.75" customHeight="1">
      <c r="B57" s="26">
        <v>50</v>
      </c>
      <c r="C57" s="182"/>
      <c r="D57" s="183"/>
      <c r="E57" s="184"/>
      <c r="F57" s="27"/>
      <c r="G57" s="28" t="str">
        <f t="shared" si="0"/>
        <v/>
      </c>
      <c r="H57" s="31"/>
      <c r="J57" s="221"/>
      <c r="K57" s="221"/>
      <c r="L57" s="222"/>
      <c r="M57" s="222"/>
      <c r="N57" s="77"/>
      <c r="O57" s="77"/>
    </row>
    <row r="58" spans="2:20" s="9" customFormat="1" ht="18.75" customHeight="1">
      <c r="B58" s="26">
        <v>51</v>
      </c>
      <c r="C58" s="182"/>
      <c r="D58" s="183"/>
      <c r="E58" s="184"/>
      <c r="F58" s="27"/>
      <c r="G58" s="28" t="str">
        <f t="shared" si="0"/>
        <v/>
      </c>
      <c r="H58" s="31"/>
      <c r="J58" s="223" t="s">
        <v>12</v>
      </c>
      <c r="K58" s="224"/>
      <c r="L58" s="219">
        <f>SUM(L28:M55)</f>
        <v>0</v>
      </c>
      <c r="M58" s="220"/>
    </row>
    <row r="59" spans="2:20" s="9" customFormat="1" ht="18.75" customHeight="1">
      <c r="B59" s="26">
        <v>52</v>
      </c>
      <c r="C59" s="182"/>
      <c r="D59" s="183"/>
      <c r="E59" s="184"/>
      <c r="F59" s="27"/>
      <c r="G59" s="28" t="str">
        <f t="shared" si="0"/>
        <v/>
      </c>
      <c r="H59" s="31"/>
      <c r="J59" s="1"/>
      <c r="K59" s="1"/>
      <c r="L59" s="66"/>
      <c r="M59" s="1"/>
    </row>
    <row r="60" spans="2:20" s="9" customFormat="1" ht="18.75" customHeight="1">
      <c r="B60" s="26">
        <v>53</v>
      </c>
      <c r="C60" s="182"/>
      <c r="D60" s="183"/>
      <c r="E60" s="184"/>
      <c r="F60" s="27"/>
      <c r="G60" s="28" t="str">
        <f t="shared" si="0"/>
        <v/>
      </c>
      <c r="H60" s="31"/>
      <c r="J60" s="226" t="s">
        <v>13</v>
      </c>
      <c r="K60" s="227"/>
      <c r="L60" s="227"/>
      <c r="M60" s="228"/>
      <c r="N60" s="82">
        <f>L28+L32+L36+L40+L44+L48+L52</f>
        <v>0</v>
      </c>
      <c r="O60" s="67"/>
    </row>
    <row r="61" spans="2:20" s="9" customFormat="1" ht="18.75" customHeight="1">
      <c r="B61" s="26">
        <v>54</v>
      </c>
      <c r="C61" s="182"/>
      <c r="D61" s="183"/>
      <c r="E61" s="184"/>
      <c r="F61" s="27"/>
      <c r="G61" s="28" t="str">
        <f t="shared" si="0"/>
        <v/>
      </c>
      <c r="H61" s="31"/>
      <c r="J61" s="226" t="s">
        <v>14</v>
      </c>
      <c r="K61" s="227"/>
      <c r="L61" s="227"/>
      <c r="M61" s="228"/>
      <c r="N61" s="82">
        <f t="shared" ref="N61:N63" si="2">L29+L33+L37+L41+L45+L49+L53</f>
        <v>0</v>
      </c>
      <c r="O61" s="67"/>
    </row>
    <row r="62" spans="2:20" s="9" customFormat="1" ht="18.75" customHeight="1">
      <c r="B62" s="26">
        <v>55</v>
      </c>
      <c r="C62" s="182"/>
      <c r="D62" s="183"/>
      <c r="E62" s="184"/>
      <c r="F62" s="27"/>
      <c r="G62" s="28" t="str">
        <f t="shared" si="0"/>
        <v/>
      </c>
      <c r="H62" s="31"/>
      <c r="J62" s="226" t="s">
        <v>15</v>
      </c>
      <c r="K62" s="227"/>
      <c r="L62" s="227"/>
      <c r="M62" s="228"/>
      <c r="N62" s="82">
        <f t="shared" si="2"/>
        <v>0</v>
      </c>
      <c r="O62" s="67"/>
    </row>
    <row r="63" spans="2:20" s="9" customFormat="1" ht="18.75" customHeight="1">
      <c r="B63" s="26">
        <v>0</v>
      </c>
      <c r="C63" s="182"/>
      <c r="D63" s="183"/>
      <c r="E63" s="184"/>
      <c r="F63" s="27"/>
      <c r="G63" s="28" t="str">
        <f t="shared" si="0"/>
        <v/>
      </c>
      <c r="H63" s="31"/>
      <c r="J63" s="181" t="s">
        <v>16</v>
      </c>
      <c r="K63" s="181"/>
      <c r="L63" s="181"/>
      <c r="M63" s="181"/>
      <c r="N63" s="82">
        <f t="shared" si="2"/>
        <v>0</v>
      </c>
      <c r="O63" s="67"/>
    </row>
    <row r="64" spans="2:20" s="9" customFormat="1" ht="18.75" customHeight="1">
      <c r="B64" s="29" t="s">
        <v>19</v>
      </c>
      <c r="C64" s="182"/>
      <c r="D64" s="183"/>
      <c r="E64" s="184"/>
      <c r="F64" s="27"/>
      <c r="G64" s="28" t="str">
        <f t="shared" si="0"/>
        <v/>
      </c>
      <c r="H64" s="31"/>
      <c r="J64" s="203" t="s">
        <v>17</v>
      </c>
      <c r="K64" s="203"/>
      <c r="L64" s="203"/>
      <c r="M64" s="203"/>
      <c r="N64" s="82">
        <f>SUM(N60:N63)</f>
        <v>0</v>
      </c>
      <c r="O64" s="67"/>
    </row>
    <row r="65" spans="2:20" s="9" customFormat="1" ht="18.75" customHeight="1">
      <c r="B65" s="185" t="s">
        <v>45</v>
      </c>
      <c r="C65" s="182"/>
      <c r="D65" s="183"/>
      <c r="E65" s="184"/>
      <c r="F65" s="27"/>
      <c r="G65" s="28" t="str">
        <f t="shared" si="0"/>
        <v/>
      </c>
      <c r="H65" s="31"/>
      <c r="J65" s="181" t="s">
        <v>18</v>
      </c>
      <c r="K65" s="181"/>
      <c r="L65" s="181"/>
      <c r="M65" s="181"/>
      <c r="N65" s="82">
        <f>COUNTA(C28:E75)</f>
        <v>0</v>
      </c>
      <c r="O65" s="67"/>
    </row>
    <row r="66" spans="2:20" s="9" customFormat="1" ht="18.75" customHeight="1">
      <c r="B66" s="186"/>
      <c r="C66" s="182"/>
      <c r="D66" s="183"/>
      <c r="E66" s="184"/>
      <c r="F66" s="27"/>
      <c r="G66" s="28" t="str">
        <f t="shared" si="0"/>
        <v/>
      </c>
      <c r="H66" s="31"/>
      <c r="J66" s="181" t="s">
        <v>44</v>
      </c>
      <c r="K66" s="181"/>
      <c r="L66" s="181"/>
      <c r="M66" s="181"/>
      <c r="N66" s="82">
        <f>SUM(G65:G75)</f>
        <v>0</v>
      </c>
      <c r="O66" s="67"/>
    </row>
    <row r="67" spans="2:20" s="9" customFormat="1" ht="18.75" customHeight="1">
      <c r="B67" s="186"/>
      <c r="C67" s="182"/>
      <c r="D67" s="183"/>
      <c r="E67" s="184"/>
      <c r="F67" s="27"/>
      <c r="G67" s="28" t="str">
        <f t="shared" si="0"/>
        <v/>
      </c>
      <c r="H67" s="31"/>
    </row>
    <row r="68" spans="2:20" s="9" customFormat="1" ht="18.75" customHeight="1">
      <c r="B68" s="186"/>
      <c r="C68" s="182"/>
      <c r="D68" s="183"/>
      <c r="E68" s="184"/>
      <c r="F68" s="27"/>
      <c r="G68" s="28" t="str">
        <f t="shared" si="0"/>
        <v/>
      </c>
      <c r="H68" s="31"/>
    </row>
    <row r="69" spans="2:20" s="9" customFormat="1" ht="18.75" customHeight="1">
      <c r="B69" s="186"/>
      <c r="C69" s="182"/>
      <c r="D69" s="183"/>
      <c r="E69" s="184"/>
      <c r="F69" s="27"/>
      <c r="G69" s="28" t="str">
        <f t="shared" si="0"/>
        <v/>
      </c>
      <c r="H69" s="31"/>
    </row>
    <row r="70" spans="2:20" s="9" customFormat="1" ht="18.75" customHeight="1">
      <c r="B70" s="186"/>
      <c r="C70" s="182"/>
      <c r="D70" s="183"/>
      <c r="E70" s="184"/>
      <c r="F70" s="27"/>
      <c r="G70" s="28" t="str">
        <f t="shared" si="0"/>
        <v/>
      </c>
      <c r="H70" s="31"/>
    </row>
    <row r="71" spans="2:20" s="9" customFormat="1" ht="18.75" customHeight="1">
      <c r="B71" s="186"/>
      <c r="C71" s="182"/>
      <c r="D71" s="183"/>
      <c r="E71" s="184"/>
      <c r="F71" s="27"/>
      <c r="G71" s="28" t="str">
        <f t="shared" si="0"/>
        <v/>
      </c>
      <c r="H71" s="10"/>
      <c r="I71" s="10"/>
      <c r="J71" s="60"/>
      <c r="K71" s="61"/>
      <c r="P71" s="14"/>
      <c r="Q71" s="14"/>
      <c r="R71" s="14"/>
    </row>
    <row r="72" spans="2:20" s="9" customFormat="1" ht="18.75" customHeight="1">
      <c r="B72" s="186"/>
      <c r="C72" s="182"/>
      <c r="D72" s="183"/>
      <c r="E72" s="184"/>
      <c r="F72" s="27"/>
      <c r="G72" s="28" t="str">
        <f t="shared" si="0"/>
        <v/>
      </c>
      <c r="H72" s="10"/>
      <c r="I72" s="10"/>
      <c r="J72" s="60"/>
      <c r="K72" s="61"/>
      <c r="P72" s="14"/>
      <c r="Q72" s="14"/>
      <c r="R72" s="14"/>
    </row>
    <row r="73" spans="2:20" s="9" customFormat="1" ht="18.75" customHeight="1">
      <c r="B73" s="186"/>
      <c r="C73" s="182"/>
      <c r="D73" s="183"/>
      <c r="E73" s="184"/>
      <c r="F73" s="27"/>
      <c r="G73" s="28" t="str">
        <f t="shared" si="0"/>
        <v/>
      </c>
      <c r="H73" s="10"/>
      <c r="I73" s="10"/>
      <c r="J73" s="60"/>
      <c r="K73" s="61"/>
      <c r="P73" s="14"/>
      <c r="Q73" s="14"/>
      <c r="R73" s="14"/>
    </row>
    <row r="74" spans="2:20" s="9" customFormat="1" ht="18.75" customHeight="1">
      <c r="B74" s="186"/>
      <c r="C74" s="182"/>
      <c r="D74" s="183"/>
      <c r="E74" s="184"/>
      <c r="F74" s="27"/>
      <c r="G74" s="28" t="str">
        <f t="shared" si="0"/>
        <v/>
      </c>
      <c r="H74" s="10"/>
      <c r="I74" s="10"/>
      <c r="J74" s="60"/>
      <c r="K74" s="61"/>
      <c r="P74" s="14"/>
      <c r="Q74" s="14"/>
      <c r="R74" s="14"/>
    </row>
    <row r="75" spans="2:20" ht="18.75" customHeight="1">
      <c r="B75" s="187"/>
      <c r="C75" s="182"/>
      <c r="D75" s="183"/>
      <c r="E75" s="184"/>
      <c r="F75" s="27"/>
      <c r="G75" s="28" t="str">
        <f t="shared" si="0"/>
        <v/>
      </c>
      <c r="H75" s="9"/>
      <c r="I75" s="61"/>
      <c r="J75" s="61"/>
      <c r="K75" s="61"/>
      <c r="L75" s="9"/>
      <c r="M75" s="15"/>
      <c r="N75" s="9"/>
      <c r="O75" s="9"/>
      <c r="P75" s="9"/>
      <c r="Q75" s="9"/>
      <c r="R75" s="9"/>
      <c r="S75" s="9"/>
      <c r="T75" s="9"/>
    </row>
    <row r="76" spans="2:20" ht="18.75" customHeight="1">
      <c r="F76" s="6"/>
      <c r="G76" s="6"/>
      <c r="H76" s="6"/>
      <c r="I76" s="6"/>
      <c r="J76" s="6"/>
      <c r="K76" s="6"/>
    </row>
    <row r="77" spans="2:20" ht="18.75" customHeight="1">
      <c r="F77" s="6"/>
      <c r="G77" s="6"/>
      <c r="H77" s="6"/>
      <c r="I77" s="6"/>
      <c r="J77" s="6"/>
      <c r="K77" s="6"/>
    </row>
    <row r="78" spans="2:20" ht="18.75" customHeight="1">
      <c r="F78" s="8"/>
      <c r="G78" s="8"/>
      <c r="H78" s="8"/>
      <c r="I78" s="8"/>
      <c r="J78" s="8"/>
      <c r="K78" s="8"/>
    </row>
    <row r="79" spans="2:20" ht="18.75" customHeight="1">
      <c r="F79" s="8"/>
      <c r="G79" s="8"/>
      <c r="H79" s="8"/>
      <c r="I79" s="8"/>
      <c r="J79" s="8"/>
      <c r="K79" s="8"/>
    </row>
    <row r="80" spans="2:20" ht="18.75" customHeight="1">
      <c r="F80" s="8"/>
      <c r="G80" s="8"/>
      <c r="H80" s="8"/>
      <c r="I80" s="8"/>
      <c r="J80" s="8"/>
      <c r="K80" s="8"/>
    </row>
    <row r="81" spans="6:11" ht="18.75" customHeight="1">
      <c r="F81" s="8"/>
      <c r="G81" s="8"/>
      <c r="H81" s="8"/>
      <c r="I81" s="8"/>
      <c r="J81" s="8"/>
      <c r="K81" s="8"/>
    </row>
    <row r="82" spans="6:11" ht="18.75" customHeight="1">
      <c r="F82" s="5"/>
      <c r="G82" s="7"/>
      <c r="H82" s="7"/>
      <c r="I82" s="7"/>
      <c r="J82" s="7"/>
      <c r="K82" s="6"/>
    </row>
    <row r="83" spans="6:11" ht="18.75" customHeight="1">
      <c r="F83" s="6"/>
      <c r="G83" s="6"/>
      <c r="H83" s="6"/>
      <c r="I83" s="6"/>
      <c r="J83" s="6"/>
      <c r="K83" s="6"/>
    </row>
    <row r="84" spans="6:11" ht="18.75" customHeight="1">
      <c r="F84" s="4"/>
      <c r="G84" s="4"/>
      <c r="H84" s="4"/>
      <c r="I84" s="4"/>
      <c r="J84" s="4"/>
      <c r="K84" s="4"/>
    </row>
    <row r="85" spans="6:11" ht="18.75" customHeight="1">
      <c r="F85" s="3"/>
      <c r="G85" s="3"/>
      <c r="H85" s="3"/>
      <c r="I85" s="3"/>
      <c r="J85" s="3"/>
      <c r="K85" s="3"/>
    </row>
    <row r="86" spans="6:11" ht="18.75" customHeight="1">
      <c r="F86" s="3"/>
      <c r="G86" s="3"/>
      <c r="H86" s="3"/>
      <c r="I86" s="3"/>
      <c r="J86" s="3"/>
      <c r="K86" s="3"/>
    </row>
    <row r="87" spans="6:11" ht="18.75" customHeight="1">
      <c r="F87" s="3"/>
      <c r="G87" s="3"/>
      <c r="H87" s="3"/>
      <c r="I87" s="3"/>
      <c r="J87" s="3"/>
      <c r="K87" s="3"/>
    </row>
    <row r="88" spans="6:11" ht="18.75" customHeight="1"/>
    <row r="89" spans="6:11" ht="18.75" customHeight="1"/>
    <row r="90" spans="6:11" ht="18.75" customHeight="1"/>
    <row r="91" spans="6:11" ht="18.75" customHeight="1"/>
    <row r="92" spans="6:11" ht="18.75" customHeight="1"/>
    <row r="93" spans="6:11" ht="18.75" customHeight="1"/>
    <row r="94" spans="6:11" ht="18.75" customHeight="1"/>
    <row r="95" spans="6:11" ht="18.75" customHeight="1"/>
    <row r="96" spans="6:11" ht="18.75" customHeight="1"/>
    <row r="97" ht="18.75" customHeight="1"/>
  </sheetData>
  <dataConsolidate/>
  <mergeCells count="222">
    <mergeCell ref="G2:M2"/>
    <mergeCell ref="G3:M3"/>
    <mergeCell ref="G4:M4"/>
    <mergeCell ref="G5:M5"/>
    <mergeCell ref="G6:M6"/>
    <mergeCell ref="G7:M7"/>
    <mergeCell ref="G8:M8"/>
    <mergeCell ref="G9:M9"/>
    <mergeCell ref="G10:M12"/>
    <mergeCell ref="B1:T1"/>
    <mergeCell ref="P48:Q48"/>
    <mergeCell ref="R48:S48"/>
    <mergeCell ref="P56:R56"/>
    <mergeCell ref="P46:Q46"/>
    <mergeCell ref="R46:S46"/>
    <mergeCell ref="P47:Q47"/>
    <mergeCell ref="R47:S47"/>
    <mergeCell ref="D5:F5"/>
    <mergeCell ref="D6:F6"/>
    <mergeCell ref="D7:F7"/>
    <mergeCell ref="D2:F2"/>
    <mergeCell ref="D3:F3"/>
    <mergeCell ref="D4:F4"/>
    <mergeCell ref="B14:C14"/>
    <mergeCell ref="D14:H14"/>
    <mergeCell ref="J14:K14"/>
    <mergeCell ref="L14:P14"/>
    <mergeCell ref="B15:C16"/>
    <mergeCell ref="D15:H16"/>
    <mergeCell ref="J15:K16"/>
    <mergeCell ref="L15:P16"/>
    <mergeCell ref="D8:F8"/>
    <mergeCell ref="D9:F9"/>
    <mergeCell ref="D10:F10"/>
    <mergeCell ref="B17:C17"/>
    <mergeCell ref="D17:H17"/>
    <mergeCell ref="J17:K17"/>
    <mergeCell ref="L17:P17"/>
    <mergeCell ref="B18:C21"/>
    <mergeCell ref="D18:H19"/>
    <mergeCell ref="J18:K21"/>
    <mergeCell ref="L18:P19"/>
    <mergeCell ref="D20:E20"/>
    <mergeCell ref="G20:H20"/>
    <mergeCell ref="B22:C22"/>
    <mergeCell ref="D22:H22"/>
    <mergeCell ref="J22:K22"/>
    <mergeCell ref="L22:P22"/>
    <mergeCell ref="B26:M26"/>
    <mergeCell ref="P26:S26"/>
    <mergeCell ref="C28:E28"/>
    <mergeCell ref="L20:M20"/>
    <mergeCell ref="O20:P20"/>
    <mergeCell ref="D21:E21"/>
    <mergeCell ref="G21:H21"/>
    <mergeCell ref="L21:M21"/>
    <mergeCell ref="O21:P21"/>
    <mergeCell ref="L29:M29"/>
    <mergeCell ref="P29:Q29"/>
    <mergeCell ref="R29:S29"/>
    <mergeCell ref="L30:M30"/>
    <mergeCell ref="P30:Q30"/>
    <mergeCell ref="R30:S30"/>
    <mergeCell ref="C27:E27"/>
    <mergeCell ref="J27:K27"/>
    <mergeCell ref="L27:M27"/>
    <mergeCell ref="P27:Q27"/>
    <mergeCell ref="R27:S27"/>
    <mergeCell ref="L28:M28"/>
    <mergeCell ref="P28:Q28"/>
    <mergeCell ref="R28:S28"/>
    <mergeCell ref="C29:E29"/>
    <mergeCell ref="C30:E30"/>
    <mergeCell ref="J28:K28"/>
    <mergeCell ref="J29:K29"/>
    <mergeCell ref="J30:K30"/>
    <mergeCell ref="L33:M33"/>
    <mergeCell ref="P33:Q33"/>
    <mergeCell ref="R33:S33"/>
    <mergeCell ref="L34:M34"/>
    <mergeCell ref="L31:M31"/>
    <mergeCell ref="P31:Q31"/>
    <mergeCell ref="R31:S31"/>
    <mergeCell ref="L32:M32"/>
    <mergeCell ref="P32:Q32"/>
    <mergeCell ref="R32:S32"/>
    <mergeCell ref="P34:Q34"/>
    <mergeCell ref="R34:S34"/>
    <mergeCell ref="P35:Q35"/>
    <mergeCell ref="R35:S35"/>
    <mergeCell ref="L38:M38"/>
    <mergeCell ref="P36:Q36"/>
    <mergeCell ref="R36:S36"/>
    <mergeCell ref="L35:M35"/>
    <mergeCell ref="L36:M36"/>
    <mergeCell ref="L41:M41"/>
    <mergeCell ref="P38:Q38"/>
    <mergeCell ref="R38:S38"/>
    <mergeCell ref="P39:Q39"/>
    <mergeCell ref="R39:S39"/>
    <mergeCell ref="L39:M39"/>
    <mergeCell ref="L40:M40"/>
    <mergeCell ref="P37:Q37"/>
    <mergeCell ref="R37:S37"/>
    <mergeCell ref="P41:Q41"/>
    <mergeCell ref="R41:S41"/>
    <mergeCell ref="L37:M37"/>
    <mergeCell ref="L46:M46"/>
    <mergeCell ref="P42:Q42"/>
    <mergeCell ref="R42:S42"/>
    <mergeCell ref="L43:M43"/>
    <mergeCell ref="P43:Q43"/>
    <mergeCell ref="R43:S43"/>
    <mergeCell ref="L44:M44"/>
    <mergeCell ref="P40:Q40"/>
    <mergeCell ref="R40:S40"/>
    <mergeCell ref="P44:Q44"/>
    <mergeCell ref="R44:S44"/>
    <mergeCell ref="L42:M42"/>
    <mergeCell ref="L50:M50"/>
    <mergeCell ref="P45:Q45"/>
    <mergeCell ref="R45:S45"/>
    <mergeCell ref="L47:M47"/>
    <mergeCell ref="L48:M48"/>
    <mergeCell ref="B65:B75"/>
    <mergeCell ref="C65:E65"/>
    <mergeCell ref="P54:R54"/>
    <mergeCell ref="C66:E66"/>
    <mergeCell ref="P55:R55"/>
    <mergeCell ref="C67:E67"/>
    <mergeCell ref="C75:E75"/>
    <mergeCell ref="J60:M60"/>
    <mergeCell ref="J61:M61"/>
    <mergeCell ref="J62:M62"/>
    <mergeCell ref="C74:E74"/>
    <mergeCell ref="C60:E60"/>
    <mergeCell ref="C61:E61"/>
    <mergeCell ref="C62:E62"/>
    <mergeCell ref="C70:E70"/>
    <mergeCell ref="J66:M66"/>
    <mergeCell ref="C71:E71"/>
    <mergeCell ref="C72:E72"/>
    <mergeCell ref="C73:E73"/>
    <mergeCell ref="C31:E31"/>
    <mergeCell ref="C32:E32"/>
    <mergeCell ref="C33:E33"/>
    <mergeCell ref="C34:E34"/>
    <mergeCell ref="J58:K58"/>
    <mergeCell ref="C41:E41"/>
    <mergeCell ref="C42:E42"/>
    <mergeCell ref="C43:E43"/>
    <mergeCell ref="C44:E44"/>
    <mergeCell ref="C45:E45"/>
    <mergeCell ref="C46:E46"/>
    <mergeCell ref="C35:E35"/>
    <mergeCell ref="C36:E36"/>
    <mergeCell ref="C37:E37"/>
    <mergeCell ref="C38:E38"/>
    <mergeCell ref="C39:E39"/>
    <mergeCell ref="C40:E40"/>
    <mergeCell ref="C47:E47"/>
    <mergeCell ref="C48:E48"/>
    <mergeCell ref="C49:E49"/>
    <mergeCell ref="C50:E50"/>
    <mergeCell ref="C51:E51"/>
    <mergeCell ref="C52:E52"/>
    <mergeCell ref="C53:E53"/>
    <mergeCell ref="J63:M63"/>
    <mergeCell ref="C68:E68"/>
    <mergeCell ref="J64:M64"/>
    <mergeCell ref="C69:E69"/>
    <mergeCell ref="J65:M65"/>
    <mergeCell ref="C63:E63"/>
    <mergeCell ref="C64:E64"/>
    <mergeCell ref="J45:K45"/>
    <mergeCell ref="J46:K46"/>
    <mergeCell ref="J47:K47"/>
    <mergeCell ref="J48:K48"/>
    <mergeCell ref="L53:M53"/>
    <mergeCell ref="L54:M54"/>
    <mergeCell ref="L51:M51"/>
    <mergeCell ref="L52:M52"/>
    <mergeCell ref="C59:E59"/>
    <mergeCell ref="L49:M49"/>
    <mergeCell ref="L45:M45"/>
    <mergeCell ref="C54:E54"/>
    <mergeCell ref="C55:E55"/>
    <mergeCell ref="C56:E56"/>
    <mergeCell ref="C57:E57"/>
    <mergeCell ref="C58:E58"/>
    <mergeCell ref="J49:K49"/>
    <mergeCell ref="R51:S51"/>
    <mergeCell ref="J57:K57"/>
    <mergeCell ref="L57:M57"/>
    <mergeCell ref="L55:M55"/>
    <mergeCell ref="J56:K56"/>
    <mergeCell ref="L56:M56"/>
    <mergeCell ref="L58:M58"/>
    <mergeCell ref="P51:Q51"/>
    <mergeCell ref="P52:Q52"/>
    <mergeCell ref="R52:S52"/>
    <mergeCell ref="J51:K51"/>
    <mergeCell ref="J52:K52"/>
    <mergeCell ref="J53:K53"/>
    <mergeCell ref="J54:K54"/>
    <mergeCell ref="J55:K55"/>
    <mergeCell ref="P53:R53"/>
    <mergeCell ref="J50:K50"/>
    <mergeCell ref="J40:K40"/>
    <mergeCell ref="J41:K41"/>
    <mergeCell ref="J42:K42"/>
    <mergeCell ref="J43:K43"/>
    <mergeCell ref="J44:K44"/>
    <mergeCell ref="J31:K31"/>
    <mergeCell ref="J32:K32"/>
    <mergeCell ref="J33:K33"/>
    <mergeCell ref="J34:K34"/>
    <mergeCell ref="J35:K35"/>
    <mergeCell ref="J36:K36"/>
    <mergeCell ref="J37:K37"/>
    <mergeCell ref="J38:K38"/>
    <mergeCell ref="J39:K39"/>
  </mergeCells>
  <dataValidations count="4">
    <dataValidation type="list" allowBlank="1" showInputMessage="1" showErrorMessage="1" sqref="G9:M9 G6:M6">
      <formula1>$AH$2:$AH$40</formula1>
    </dataValidation>
    <dataValidation type="list" allowBlank="1" showInputMessage="1" showErrorMessage="1" sqref="F28:F75">
      <formula1>$J$28:$J$55</formula1>
    </dataValidation>
    <dataValidation type="list" allowBlank="1" showInputMessage="1" showErrorMessage="1" sqref="G4:M4">
      <formula1>$AF$2:$AF$15</formula1>
    </dataValidation>
    <dataValidation type="list" allowBlank="1" showInputMessage="1" showErrorMessage="1" sqref="G7:M7">
      <formula1>$AJ$2:$AJ$15</formula1>
    </dataValidation>
  </dataValidations>
  <printOptions horizontalCentered="1" verticalCentered="1"/>
  <pageMargins left="0.15748031496063" right="0.27559055118110198" top="0.23622047244094499" bottom="0.23622047244094499" header="0.31496062992126" footer="0.31496062992126"/>
  <pageSetup scale="55" orientation="portrait" r:id="rId1"/>
  <headerFooter>
    <oddFooter>&amp;Cpage &amp;P of &amp;N&amp;R&amp;8 2011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K97"/>
  <sheetViews>
    <sheetView showGridLines="0" zoomScaleNormal="100" zoomScaleSheetLayoutView="40" zoomScalePageLayoutView="40" workbookViewId="0"/>
  </sheetViews>
  <sheetFormatPr defaultColWidth="8.85546875" defaultRowHeight="18.75"/>
  <cols>
    <col min="1" max="1" width="8.85546875" style="71"/>
    <col min="2" max="2" width="8.85546875" style="1" customWidth="1"/>
    <col min="3" max="16" width="8.85546875" style="71" customWidth="1"/>
    <col min="17" max="17" width="8.85546875" style="2" customWidth="1"/>
    <col min="18" max="19" width="8.85546875" style="71" customWidth="1"/>
    <col min="20" max="20" width="8.85546875" style="71"/>
    <col min="21" max="24" width="8.85546875" style="71" customWidth="1"/>
    <col min="25" max="30" width="8.85546875" style="71"/>
    <col min="31" max="31" width="16.42578125" style="71" bestFit="1" customWidth="1"/>
    <col min="32" max="32" width="54.85546875" style="71" bestFit="1" customWidth="1"/>
    <col min="33" max="33" width="16.42578125" style="71" bestFit="1" customWidth="1"/>
    <col min="34" max="34" width="21" style="71" bestFit="1" customWidth="1"/>
    <col min="35" max="35" width="8.85546875" style="71"/>
    <col min="36" max="36" width="53.28515625" style="71" bestFit="1" customWidth="1"/>
    <col min="37" max="37" width="16.42578125" style="71" bestFit="1" customWidth="1"/>
    <col min="38" max="16384" width="8.85546875" style="71"/>
  </cols>
  <sheetData>
    <row r="1" spans="1:37" s="92" customFormat="1" ht="26.25" customHeight="1" thickBot="1">
      <c r="B1" s="211" t="s">
        <v>206</v>
      </c>
      <c r="C1" s="211"/>
      <c r="D1" s="211"/>
      <c r="E1" s="211"/>
      <c r="F1" s="211"/>
      <c r="G1" s="211"/>
      <c r="H1" s="211"/>
      <c r="I1" s="211"/>
      <c r="J1" s="211"/>
      <c r="K1" s="211"/>
      <c r="L1" s="211"/>
      <c r="M1" s="211"/>
      <c r="N1" s="211"/>
      <c r="O1" s="211"/>
      <c r="P1" s="211"/>
      <c r="Q1" s="211"/>
      <c r="R1" s="211"/>
      <c r="S1" s="211"/>
      <c r="T1" s="211"/>
    </row>
    <row r="2" spans="1:37">
      <c r="A2" s="19"/>
      <c r="B2" s="19"/>
      <c r="C2" s="19"/>
      <c r="D2" s="139" t="s">
        <v>46</v>
      </c>
      <c r="E2" s="140"/>
      <c r="F2" s="140"/>
      <c r="G2" s="143"/>
      <c r="H2" s="144"/>
      <c r="I2" s="144"/>
      <c r="J2" s="144"/>
      <c r="K2" s="144"/>
      <c r="L2" s="144"/>
      <c r="M2" s="145"/>
      <c r="N2" s="19"/>
      <c r="O2" s="48"/>
      <c r="P2" s="48"/>
      <c r="AF2" s="72" t="s">
        <v>79</v>
      </c>
      <c r="AG2" s="46" t="s">
        <v>79</v>
      </c>
      <c r="AH2" s="46" t="s">
        <v>79</v>
      </c>
      <c r="AJ2" s="72" t="s">
        <v>79</v>
      </c>
      <c r="AK2" s="72" t="s">
        <v>79</v>
      </c>
    </row>
    <row r="3" spans="1:37" ht="18.75" customHeight="1">
      <c r="A3" s="19"/>
      <c r="B3" s="19"/>
      <c r="C3" s="19"/>
      <c r="D3" s="141" t="s">
        <v>74</v>
      </c>
      <c r="E3" s="142"/>
      <c r="F3" s="142"/>
      <c r="G3" s="146"/>
      <c r="H3" s="147"/>
      <c r="I3" s="147"/>
      <c r="J3" s="147"/>
      <c r="K3" s="147"/>
      <c r="L3" s="147"/>
      <c r="M3" s="148"/>
      <c r="N3" s="19"/>
      <c r="O3" s="48"/>
      <c r="P3" s="48"/>
      <c r="Q3" s="53"/>
      <c r="R3" s="53"/>
      <c r="S3" s="53"/>
      <c r="T3" s="50"/>
      <c r="U3" s="50"/>
      <c r="V3" s="50"/>
      <c r="W3" s="50"/>
      <c r="AF3" s="128" t="s">
        <v>241</v>
      </c>
      <c r="AG3" s="126" t="s">
        <v>237</v>
      </c>
      <c r="AH3" s="117" t="s">
        <v>220</v>
      </c>
      <c r="AJ3" s="128" t="s">
        <v>242</v>
      </c>
      <c r="AK3" s="128" t="s">
        <v>238</v>
      </c>
    </row>
    <row r="4" spans="1:37" ht="18.75" customHeight="1">
      <c r="A4" s="19"/>
      <c r="B4" s="19"/>
      <c r="C4" s="19"/>
      <c r="D4" s="141" t="s">
        <v>109</v>
      </c>
      <c r="E4" s="142"/>
      <c r="F4" s="142"/>
      <c r="G4" s="149" t="s">
        <v>79</v>
      </c>
      <c r="H4" s="150"/>
      <c r="I4" s="150"/>
      <c r="J4" s="150"/>
      <c r="K4" s="150"/>
      <c r="L4" s="150"/>
      <c r="M4" s="151"/>
      <c r="N4" s="19"/>
      <c r="O4" s="120"/>
      <c r="P4" s="120"/>
      <c r="Q4" s="53"/>
      <c r="R4" s="53"/>
      <c r="S4" s="53"/>
      <c r="T4" s="50"/>
      <c r="U4" s="50"/>
      <c r="V4" s="50"/>
      <c r="W4" s="50"/>
      <c r="AF4" s="125" t="s">
        <v>164</v>
      </c>
      <c r="AG4" s="126" t="s">
        <v>141</v>
      </c>
      <c r="AH4" s="118" t="s">
        <v>86</v>
      </c>
      <c r="AJ4" s="127" t="s">
        <v>199</v>
      </c>
      <c r="AK4" s="128" t="s">
        <v>200</v>
      </c>
    </row>
    <row r="5" spans="1:37" ht="18.75" customHeight="1">
      <c r="A5" s="19"/>
      <c r="B5" s="19"/>
      <c r="C5" s="19"/>
      <c r="D5" s="141" t="s">
        <v>107</v>
      </c>
      <c r="E5" s="142"/>
      <c r="F5" s="142"/>
      <c r="G5" s="149" t="str">
        <f>VLOOKUP(G4,$AF$2:$AG$10,2,FALSE)</f>
        <v>_ _ _ _ _ _ _ _ _ _ _</v>
      </c>
      <c r="H5" s="150"/>
      <c r="I5" s="150"/>
      <c r="J5" s="150"/>
      <c r="K5" s="150"/>
      <c r="L5" s="150"/>
      <c r="M5" s="151"/>
      <c r="N5" s="19"/>
      <c r="O5" s="120"/>
      <c r="P5" s="120"/>
      <c r="Q5" s="53"/>
      <c r="R5" s="53"/>
      <c r="S5" s="53"/>
      <c r="T5" s="50"/>
      <c r="U5" s="50"/>
      <c r="V5" s="50"/>
      <c r="W5" s="50"/>
      <c r="AF5" s="125" t="s">
        <v>165</v>
      </c>
      <c r="AG5" s="126" t="s">
        <v>142</v>
      </c>
      <c r="AH5" s="118" t="s">
        <v>114</v>
      </c>
      <c r="AJ5" s="127" t="s">
        <v>201</v>
      </c>
      <c r="AK5" s="128" t="s">
        <v>202</v>
      </c>
    </row>
    <row r="6" spans="1:37" ht="18.75" customHeight="1">
      <c r="A6" s="19"/>
      <c r="B6" s="19"/>
      <c r="C6" s="19"/>
      <c r="D6" s="141" t="s">
        <v>47</v>
      </c>
      <c r="E6" s="142"/>
      <c r="F6" s="142"/>
      <c r="G6" s="149" t="s">
        <v>79</v>
      </c>
      <c r="H6" s="150"/>
      <c r="I6" s="150"/>
      <c r="J6" s="150"/>
      <c r="K6" s="150"/>
      <c r="L6" s="150"/>
      <c r="M6" s="151"/>
      <c r="N6" s="19"/>
      <c r="O6" s="120"/>
      <c r="P6" s="120"/>
      <c r="Q6" s="53"/>
      <c r="R6" s="53"/>
      <c r="S6" s="53"/>
      <c r="T6" s="50"/>
      <c r="U6" s="50"/>
      <c r="V6" s="50"/>
      <c r="W6" s="50"/>
      <c r="AF6" s="125" t="s">
        <v>166</v>
      </c>
      <c r="AG6" s="126" t="s">
        <v>143</v>
      </c>
      <c r="AH6" s="118" t="s">
        <v>167</v>
      </c>
      <c r="AJ6" s="127" t="s">
        <v>177</v>
      </c>
      <c r="AK6" s="128" t="s">
        <v>146</v>
      </c>
    </row>
    <row r="7" spans="1:37" ht="18.75" customHeight="1">
      <c r="A7" s="19"/>
      <c r="B7" s="19"/>
      <c r="C7" s="19"/>
      <c r="D7" s="141" t="s">
        <v>110</v>
      </c>
      <c r="E7" s="142"/>
      <c r="F7" s="142"/>
      <c r="G7" s="149" t="s">
        <v>79</v>
      </c>
      <c r="H7" s="150"/>
      <c r="I7" s="150"/>
      <c r="J7" s="150"/>
      <c r="K7" s="150"/>
      <c r="L7" s="150"/>
      <c r="M7" s="151"/>
      <c r="N7" s="19"/>
      <c r="O7" s="120"/>
      <c r="P7" s="120"/>
      <c r="Q7" s="53"/>
      <c r="R7" s="53"/>
      <c r="S7" s="53"/>
      <c r="T7" s="50"/>
      <c r="U7" s="50"/>
      <c r="V7" s="50"/>
      <c r="W7" s="50"/>
      <c r="AF7" s="125" t="s">
        <v>148</v>
      </c>
      <c r="AG7" s="126" t="s">
        <v>160</v>
      </c>
      <c r="AH7" s="118" t="s">
        <v>115</v>
      </c>
      <c r="AJ7" s="127" t="s">
        <v>178</v>
      </c>
      <c r="AK7" s="128" t="s">
        <v>144</v>
      </c>
    </row>
    <row r="8" spans="1:37" ht="18.75" customHeight="1">
      <c r="A8" s="19"/>
      <c r="B8" s="19"/>
      <c r="C8" s="19"/>
      <c r="D8" s="141" t="s">
        <v>107</v>
      </c>
      <c r="E8" s="142"/>
      <c r="F8" s="142"/>
      <c r="G8" s="149" t="str">
        <f>VLOOKUP(G7,$AJ$2:$AK$10,2,FALSE)</f>
        <v>_ _ _ _ _ _ _ _ _ _ _</v>
      </c>
      <c r="H8" s="150"/>
      <c r="I8" s="150"/>
      <c r="J8" s="150"/>
      <c r="K8" s="150"/>
      <c r="L8" s="150"/>
      <c r="M8" s="151"/>
      <c r="N8" s="19"/>
      <c r="O8" s="120"/>
      <c r="P8" s="120"/>
      <c r="Q8" s="53"/>
      <c r="R8" s="53"/>
      <c r="S8" s="53"/>
      <c r="T8" s="50"/>
      <c r="U8" s="50"/>
      <c r="V8" s="50"/>
      <c r="W8" s="50"/>
      <c r="AF8" s="125" t="s">
        <v>152</v>
      </c>
      <c r="AG8" s="126" t="s">
        <v>161</v>
      </c>
      <c r="AH8" s="118" t="s">
        <v>214</v>
      </c>
      <c r="AJ8" s="127" t="s">
        <v>179</v>
      </c>
      <c r="AK8" s="128" t="s">
        <v>145</v>
      </c>
    </row>
    <row r="9" spans="1:37" ht="18.75" customHeight="1">
      <c r="A9" s="19"/>
      <c r="B9" s="19"/>
      <c r="C9" s="19"/>
      <c r="D9" s="141" t="s">
        <v>47</v>
      </c>
      <c r="E9" s="142"/>
      <c r="F9" s="142"/>
      <c r="G9" s="149" t="s">
        <v>79</v>
      </c>
      <c r="H9" s="150"/>
      <c r="I9" s="150"/>
      <c r="J9" s="150"/>
      <c r="K9" s="150"/>
      <c r="L9" s="150"/>
      <c r="M9" s="151"/>
      <c r="N9" s="19"/>
      <c r="O9" s="120"/>
      <c r="P9" s="120"/>
      <c r="Q9" s="53"/>
      <c r="R9" s="53"/>
      <c r="S9" s="53"/>
      <c r="T9" s="50"/>
      <c r="U9" s="50"/>
      <c r="V9" s="50"/>
      <c r="W9" s="50"/>
      <c r="AF9" s="125" t="s">
        <v>203</v>
      </c>
      <c r="AG9" s="126" t="s">
        <v>204</v>
      </c>
      <c r="AH9" s="118" t="s">
        <v>168</v>
      </c>
      <c r="AJ9" s="127" t="s">
        <v>150</v>
      </c>
      <c r="AK9" s="128" t="s">
        <v>162</v>
      </c>
    </row>
    <row r="10" spans="1:37" ht="18.75" customHeight="1" thickBot="1">
      <c r="A10" s="19"/>
      <c r="B10" s="19"/>
      <c r="C10" s="19"/>
      <c r="D10" s="129" t="s">
        <v>108</v>
      </c>
      <c r="E10" s="201"/>
      <c r="F10" s="201"/>
      <c r="G10" s="152"/>
      <c r="H10" s="153"/>
      <c r="I10" s="153"/>
      <c r="J10" s="153"/>
      <c r="K10" s="153"/>
      <c r="L10" s="153"/>
      <c r="M10" s="154"/>
      <c r="N10" s="19"/>
      <c r="O10" s="119"/>
      <c r="P10" s="119"/>
      <c r="Q10" s="53"/>
      <c r="R10" s="53"/>
      <c r="S10" s="53"/>
      <c r="T10" s="51"/>
      <c r="U10" s="50"/>
      <c r="V10" s="50"/>
      <c r="W10" s="50"/>
      <c r="AF10" s="125" t="s">
        <v>183</v>
      </c>
      <c r="AG10" s="126" t="s">
        <v>205</v>
      </c>
      <c r="AH10" s="118" t="s">
        <v>116</v>
      </c>
      <c r="AJ10" s="127" t="s">
        <v>155</v>
      </c>
      <c r="AK10" s="128" t="s">
        <v>163</v>
      </c>
    </row>
    <row r="11" spans="1:37" ht="18.75" customHeight="1">
      <c r="A11" s="19"/>
      <c r="B11" s="19"/>
      <c r="C11" s="19"/>
      <c r="D11" s="19"/>
      <c r="E11" s="19"/>
      <c r="F11" s="47"/>
      <c r="G11" s="155"/>
      <c r="H11" s="156"/>
      <c r="I11" s="156"/>
      <c r="J11" s="156"/>
      <c r="K11" s="156"/>
      <c r="L11" s="156"/>
      <c r="M11" s="157"/>
      <c r="N11" s="19"/>
      <c r="O11" s="119"/>
      <c r="P11" s="119"/>
      <c r="Q11" s="52"/>
      <c r="R11" s="50"/>
      <c r="S11" s="50"/>
      <c r="T11" s="50"/>
      <c r="U11" s="50"/>
      <c r="V11" s="50"/>
      <c r="W11" s="50"/>
      <c r="AF11" s="94"/>
      <c r="AG11" s="95"/>
      <c r="AH11" s="118" t="s">
        <v>169</v>
      </c>
      <c r="AJ11" s="96"/>
      <c r="AK11" s="97"/>
    </row>
    <row r="12" spans="1:37" ht="18.75" customHeight="1" thickBot="1">
      <c r="A12" s="19"/>
      <c r="B12" s="19"/>
      <c r="C12" s="19"/>
      <c r="D12" s="19"/>
      <c r="E12" s="19"/>
      <c r="F12" s="19"/>
      <c r="G12" s="158"/>
      <c r="H12" s="159"/>
      <c r="I12" s="159"/>
      <c r="J12" s="159"/>
      <c r="K12" s="159"/>
      <c r="L12" s="159"/>
      <c r="M12" s="160"/>
      <c r="N12" s="19"/>
      <c r="O12" s="119"/>
      <c r="P12" s="119"/>
      <c r="Q12" s="52"/>
      <c r="R12" s="53"/>
      <c r="S12" s="57"/>
      <c r="T12" s="57"/>
      <c r="U12" s="57"/>
      <c r="V12" s="57"/>
      <c r="W12" s="57"/>
      <c r="AF12" s="94"/>
      <c r="AG12" s="95"/>
      <c r="AH12" s="118" t="s">
        <v>170</v>
      </c>
      <c r="AJ12" s="96"/>
      <c r="AK12" s="97"/>
    </row>
    <row r="13" spans="1:37" ht="18.75" customHeight="1" thickBot="1">
      <c r="A13" s="19"/>
      <c r="B13" s="19"/>
      <c r="C13" s="19"/>
      <c r="D13" s="19"/>
      <c r="E13" s="19"/>
      <c r="F13" s="19"/>
      <c r="G13" s="19"/>
      <c r="H13" s="19"/>
      <c r="I13" s="19"/>
      <c r="J13" s="19"/>
      <c r="K13" s="19"/>
      <c r="L13" s="19"/>
      <c r="M13" s="19"/>
      <c r="N13" s="19"/>
      <c r="O13" s="19"/>
      <c r="P13" s="19"/>
      <c r="Q13" s="52"/>
      <c r="R13" s="53"/>
      <c r="S13" s="58"/>
      <c r="T13" s="58"/>
      <c r="U13" s="58"/>
      <c r="V13" s="58"/>
      <c r="W13" s="58"/>
      <c r="AF13" s="94"/>
      <c r="AG13" s="95"/>
      <c r="AH13" s="118" t="s">
        <v>171</v>
      </c>
      <c r="AJ13" s="96"/>
      <c r="AK13" s="97"/>
    </row>
    <row r="14" spans="1:37" ht="18.75" customHeight="1">
      <c r="A14" s="19"/>
      <c r="B14" s="139" t="s">
        <v>63</v>
      </c>
      <c r="C14" s="194"/>
      <c r="D14" s="195"/>
      <c r="E14" s="196"/>
      <c r="F14" s="196"/>
      <c r="G14" s="196"/>
      <c r="H14" s="197"/>
      <c r="I14" s="48"/>
      <c r="J14" s="139" t="s">
        <v>73</v>
      </c>
      <c r="K14" s="194"/>
      <c r="L14" s="195"/>
      <c r="M14" s="196"/>
      <c r="N14" s="196"/>
      <c r="O14" s="196"/>
      <c r="P14" s="197"/>
      <c r="Q14" s="54"/>
      <c r="R14" s="53"/>
      <c r="S14" s="58"/>
      <c r="T14" s="58"/>
      <c r="U14" s="58"/>
      <c r="V14" s="58"/>
      <c r="W14" s="58"/>
      <c r="AF14" s="94"/>
      <c r="AG14" s="95"/>
      <c r="AH14" s="118" t="s">
        <v>172</v>
      </c>
      <c r="AJ14" s="96"/>
      <c r="AK14" s="97"/>
    </row>
    <row r="15" spans="1:37" ht="18.75" customHeight="1">
      <c r="A15" s="19"/>
      <c r="B15" s="171" t="s">
        <v>62</v>
      </c>
      <c r="C15" s="172"/>
      <c r="D15" s="165"/>
      <c r="E15" s="166"/>
      <c r="F15" s="166"/>
      <c r="G15" s="166"/>
      <c r="H15" s="167"/>
      <c r="I15" s="48"/>
      <c r="J15" s="171" t="s">
        <v>72</v>
      </c>
      <c r="K15" s="172"/>
      <c r="L15" s="165"/>
      <c r="M15" s="166"/>
      <c r="N15" s="166"/>
      <c r="O15" s="166"/>
      <c r="P15" s="167"/>
      <c r="Q15" s="52"/>
      <c r="R15" s="53"/>
      <c r="S15" s="57"/>
      <c r="T15" s="57"/>
      <c r="U15" s="57"/>
      <c r="V15" s="57"/>
      <c r="W15" s="57"/>
      <c r="AF15" s="94"/>
      <c r="AG15" s="95"/>
      <c r="AH15" s="118" t="s">
        <v>90</v>
      </c>
      <c r="AJ15" s="96"/>
      <c r="AK15" s="97"/>
    </row>
    <row r="16" spans="1:37" ht="18.75" customHeight="1">
      <c r="A16" s="19"/>
      <c r="B16" s="173"/>
      <c r="C16" s="174"/>
      <c r="D16" s="168"/>
      <c r="E16" s="169"/>
      <c r="F16" s="169"/>
      <c r="G16" s="169"/>
      <c r="H16" s="170"/>
      <c r="I16" s="49"/>
      <c r="J16" s="173"/>
      <c r="K16" s="174"/>
      <c r="L16" s="168"/>
      <c r="M16" s="169"/>
      <c r="N16" s="169"/>
      <c r="O16" s="169"/>
      <c r="P16" s="170"/>
      <c r="Q16" s="52"/>
      <c r="R16" s="53"/>
      <c r="S16" s="58"/>
      <c r="T16" s="58"/>
      <c r="U16" s="58"/>
      <c r="V16" s="58"/>
      <c r="W16" s="58"/>
      <c r="AF16" s="94"/>
      <c r="AG16" s="95"/>
      <c r="AH16" s="118" t="s">
        <v>92</v>
      </c>
      <c r="AJ16" s="96"/>
      <c r="AK16" s="97"/>
    </row>
    <row r="17" spans="1:37" ht="18.75" customHeight="1">
      <c r="A17" s="19"/>
      <c r="B17" s="141" t="s">
        <v>64</v>
      </c>
      <c r="C17" s="200"/>
      <c r="D17" s="175"/>
      <c r="E17" s="176"/>
      <c r="F17" s="176"/>
      <c r="G17" s="176"/>
      <c r="H17" s="177"/>
      <c r="I17" s="48"/>
      <c r="J17" s="141" t="s">
        <v>64</v>
      </c>
      <c r="K17" s="200"/>
      <c r="L17" s="175"/>
      <c r="M17" s="176"/>
      <c r="N17" s="176"/>
      <c r="O17" s="176"/>
      <c r="P17" s="177"/>
      <c r="Q17" s="52"/>
      <c r="R17" s="53"/>
      <c r="S17" s="58"/>
      <c r="T17" s="58"/>
      <c r="U17" s="58"/>
      <c r="V17" s="58"/>
      <c r="W17" s="58"/>
      <c r="AF17" s="94"/>
      <c r="AG17" s="95"/>
      <c r="AH17" s="118" t="s">
        <v>117</v>
      </c>
      <c r="AJ17" s="96"/>
      <c r="AK17" s="97"/>
    </row>
    <row r="18" spans="1:37" ht="18.75" customHeight="1">
      <c r="A18" s="19"/>
      <c r="B18" s="171" t="s">
        <v>71</v>
      </c>
      <c r="C18" s="172"/>
      <c r="D18" s="165"/>
      <c r="E18" s="166"/>
      <c r="F18" s="166"/>
      <c r="G18" s="166"/>
      <c r="H18" s="167"/>
      <c r="I18" s="48"/>
      <c r="J18" s="171" t="s">
        <v>70</v>
      </c>
      <c r="K18" s="172"/>
      <c r="L18" s="165"/>
      <c r="M18" s="166"/>
      <c r="N18" s="166"/>
      <c r="O18" s="166"/>
      <c r="P18" s="167"/>
      <c r="Q18" s="52"/>
      <c r="R18" s="53"/>
      <c r="S18" s="59"/>
      <c r="T18" s="59"/>
      <c r="U18" s="59"/>
      <c r="V18" s="55"/>
      <c r="W18" s="55"/>
      <c r="AF18" s="94"/>
      <c r="AG18" s="95"/>
      <c r="AH18" s="118" t="s">
        <v>118</v>
      </c>
      <c r="AJ18" s="96"/>
      <c r="AK18" s="97"/>
    </row>
    <row r="19" spans="1:37" ht="18.75" customHeight="1">
      <c r="A19" s="19"/>
      <c r="B19" s="189"/>
      <c r="C19" s="190"/>
      <c r="D19" s="168"/>
      <c r="E19" s="169"/>
      <c r="F19" s="169"/>
      <c r="G19" s="169"/>
      <c r="H19" s="170"/>
      <c r="I19" s="48"/>
      <c r="J19" s="189"/>
      <c r="K19" s="190"/>
      <c r="L19" s="168"/>
      <c r="M19" s="169"/>
      <c r="N19" s="169"/>
      <c r="O19" s="169"/>
      <c r="P19" s="170"/>
      <c r="Q19" s="52"/>
      <c r="R19" s="53"/>
      <c r="S19" s="57"/>
      <c r="T19" s="57"/>
      <c r="U19" s="57"/>
      <c r="V19" s="56"/>
      <c r="W19" s="56"/>
      <c r="AF19" s="94"/>
      <c r="AG19" s="95"/>
      <c r="AH19" s="118" t="s">
        <v>173</v>
      </c>
      <c r="AJ19" s="96"/>
      <c r="AK19" s="97"/>
    </row>
    <row r="20" spans="1:37" ht="18.75" customHeight="1">
      <c r="A20" s="19"/>
      <c r="B20" s="189"/>
      <c r="C20" s="190"/>
      <c r="D20" s="191" t="s">
        <v>67</v>
      </c>
      <c r="E20" s="192"/>
      <c r="F20" s="24" t="s">
        <v>68</v>
      </c>
      <c r="G20" s="191" t="s">
        <v>69</v>
      </c>
      <c r="H20" s="193"/>
      <c r="I20" s="48"/>
      <c r="J20" s="189"/>
      <c r="K20" s="190"/>
      <c r="L20" s="191" t="s">
        <v>67</v>
      </c>
      <c r="M20" s="192"/>
      <c r="N20" s="24" t="s">
        <v>68</v>
      </c>
      <c r="O20" s="191" t="s">
        <v>69</v>
      </c>
      <c r="P20" s="193"/>
      <c r="Q20" s="52"/>
      <c r="R20" s="53"/>
      <c r="S20" s="57"/>
      <c r="T20" s="57"/>
      <c r="U20" s="57"/>
      <c r="V20" s="57"/>
      <c r="W20" s="57"/>
      <c r="AF20" s="94"/>
      <c r="AG20" s="95"/>
      <c r="AH20" s="118" t="s">
        <v>119</v>
      </c>
      <c r="AJ20" s="96"/>
      <c r="AK20" s="97"/>
    </row>
    <row r="21" spans="1:37" ht="18.75" customHeight="1">
      <c r="A21" s="19"/>
      <c r="B21" s="173"/>
      <c r="C21" s="174"/>
      <c r="D21" s="175"/>
      <c r="E21" s="202"/>
      <c r="F21" s="25"/>
      <c r="G21" s="161"/>
      <c r="H21" s="162"/>
      <c r="I21" s="48"/>
      <c r="J21" s="173"/>
      <c r="K21" s="174"/>
      <c r="L21" s="175"/>
      <c r="M21" s="202"/>
      <c r="N21" s="25"/>
      <c r="O21" s="161"/>
      <c r="P21" s="162"/>
      <c r="Q21" s="23"/>
      <c r="R21" s="16"/>
      <c r="Y21" s="19"/>
      <c r="Z21" s="19"/>
      <c r="AF21" s="94"/>
      <c r="AG21" s="95"/>
      <c r="AH21" s="118" t="s">
        <v>120</v>
      </c>
      <c r="AJ21" s="96"/>
      <c r="AK21" s="97"/>
    </row>
    <row r="22" spans="1:37" ht="18.75" customHeight="1" thickBot="1">
      <c r="A22" s="19"/>
      <c r="B22" s="129" t="s">
        <v>66</v>
      </c>
      <c r="C22" s="130"/>
      <c r="D22" s="131"/>
      <c r="E22" s="132"/>
      <c r="F22" s="132"/>
      <c r="G22" s="132"/>
      <c r="H22" s="133"/>
      <c r="I22" s="48"/>
      <c r="J22" s="129" t="s">
        <v>65</v>
      </c>
      <c r="K22" s="130"/>
      <c r="L22" s="131"/>
      <c r="M22" s="132"/>
      <c r="N22" s="132"/>
      <c r="O22" s="132"/>
      <c r="P22" s="133"/>
      <c r="Q22" s="23"/>
      <c r="R22" s="16"/>
      <c r="Y22" s="19"/>
      <c r="Z22" s="19"/>
      <c r="AF22" s="94"/>
      <c r="AG22" s="95"/>
      <c r="AH22" s="118" t="s">
        <v>121</v>
      </c>
      <c r="AJ22" s="96"/>
      <c r="AK22" s="97"/>
    </row>
    <row r="23" spans="1:37" ht="18.75" customHeight="1">
      <c r="R23" s="64"/>
      <c r="S23" s="64"/>
      <c r="T23" s="19"/>
      <c r="U23" s="19"/>
      <c r="V23" s="19"/>
      <c r="W23" s="19"/>
      <c r="X23" s="19"/>
      <c r="Y23" s="19"/>
      <c r="Z23" s="19"/>
      <c r="AF23" s="94"/>
      <c r="AG23" s="95"/>
      <c r="AH23" s="118" t="s">
        <v>174</v>
      </c>
      <c r="AJ23" s="96"/>
      <c r="AK23" s="97"/>
    </row>
    <row r="24" spans="1:37" ht="18.75" customHeight="1">
      <c r="N24" s="62"/>
      <c r="P24" s="19"/>
      <c r="Q24" s="17" t="s">
        <v>48</v>
      </c>
      <c r="R24" s="64"/>
      <c r="S24" s="65"/>
      <c r="T24" s="19"/>
      <c r="Y24" s="19"/>
      <c r="Z24" s="19"/>
      <c r="AF24" s="70"/>
      <c r="AG24" s="69"/>
      <c r="AH24" s="118" t="s">
        <v>122</v>
      </c>
      <c r="AJ24" s="73"/>
      <c r="AK24" s="74"/>
    </row>
    <row r="25" spans="1:37" s="3" customFormat="1" ht="18.75" customHeight="1">
      <c r="B25" s="63"/>
      <c r="C25" s="63"/>
      <c r="D25" s="63"/>
      <c r="E25" s="63"/>
      <c r="F25" s="63"/>
      <c r="G25" s="63"/>
      <c r="H25" s="63"/>
      <c r="I25" s="63"/>
      <c r="J25" s="63"/>
      <c r="K25" s="63"/>
      <c r="L25" s="63"/>
      <c r="M25" s="63"/>
      <c r="N25" s="63"/>
      <c r="O25" s="71"/>
      <c r="P25" s="19"/>
      <c r="Q25" s="18" t="s">
        <v>49</v>
      </c>
      <c r="R25" s="65"/>
      <c r="S25" s="65"/>
      <c r="T25" s="19"/>
      <c r="Y25" s="19"/>
      <c r="Z25" s="19"/>
      <c r="AA25" s="71"/>
      <c r="AF25" s="80"/>
      <c r="AG25" s="79"/>
      <c r="AH25" s="118" t="s">
        <v>123</v>
      </c>
      <c r="AJ25" s="81"/>
      <c r="AK25" s="79"/>
    </row>
    <row r="26" spans="1:37" s="9" customFormat="1" ht="18.75" customHeight="1">
      <c r="B26" s="204" t="s">
        <v>50</v>
      </c>
      <c r="C26" s="204"/>
      <c r="D26" s="204"/>
      <c r="E26" s="204"/>
      <c r="F26" s="204"/>
      <c r="G26" s="204"/>
      <c r="H26" s="204"/>
      <c r="I26" s="204"/>
      <c r="J26" s="204"/>
      <c r="K26" s="204"/>
      <c r="L26" s="204"/>
      <c r="M26" s="204"/>
      <c r="N26" s="63"/>
      <c r="O26" s="3"/>
      <c r="P26" s="204" t="s">
        <v>51</v>
      </c>
      <c r="Q26" s="204"/>
      <c r="R26" s="204"/>
      <c r="S26" s="204"/>
      <c r="T26" s="19"/>
      <c r="Y26" s="19"/>
      <c r="Z26" s="19"/>
      <c r="AA26" s="71"/>
      <c r="AF26" s="80"/>
      <c r="AG26" s="79"/>
      <c r="AH26" s="118" t="s">
        <v>175</v>
      </c>
      <c r="AJ26" s="81"/>
      <c r="AK26" s="79"/>
    </row>
    <row r="27" spans="1:37" s="9" customFormat="1" ht="18.75" customHeight="1">
      <c r="B27" s="68" t="s">
        <v>0</v>
      </c>
      <c r="C27" s="188" t="s">
        <v>1</v>
      </c>
      <c r="D27" s="188"/>
      <c r="E27" s="188"/>
      <c r="F27" s="68" t="s">
        <v>2</v>
      </c>
      <c r="G27" s="68" t="s">
        <v>3</v>
      </c>
      <c r="H27" s="30"/>
      <c r="J27" s="248" t="s">
        <v>2</v>
      </c>
      <c r="K27" s="248"/>
      <c r="L27" s="248" t="s">
        <v>3</v>
      </c>
      <c r="M27" s="248"/>
      <c r="P27" s="210" t="s">
        <v>2</v>
      </c>
      <c r="Q27" s="210"/>
      <c r="R27" s="210" t="s">
        <v>3</v>
      </c>
      <c r="S27" s="210"/>
      <c r="T27" s="19"/>
      <c r="Y27" s="19"/>
      <c r="Z27" s="19"/>
      <c r="AA27" s="71"/>
      <c r="AF27" s="78"/>
      <c r="AG27" s="79"/>
      <c r="AH27" s="118" t="s">
        <v>215</v>
      </c>
      <c r="AJ27" s="81"/>
      <c r="AK27" s="79"/>
    </row>
    <row r="28" spans="1:37" s="9" customFormat="1" ht="18.75" customHeight="1">
      <c r="B28" s="26">
        <v>1</v>
      </c>
      <c r="C28" s="182"/>
      <c r="D28" s="183"/>
      <c r="E28" s="184"/>
      <c r="F28" s="27"/>
      <c r="G28" s="28" t="str">
        <f t="shared" ref="G28:G75" si="0">IF(F28&lt;&gt;"",1,"")</f>
        <v/>
      </c>
      <c r="H28" s="31"/>
      <c r="J28" s="248"/>
      <c r="K28" s="248"/>
      <c r="L28" s="248"/>
      <c r="M28" s="248"/>
      <c r="N28" s="11"/>
      <c r="O28" s="11"/>
      <c r="P28" s="246" t="s">
        <v>5</v>
      </c>
      <c r="Q28" s="247"/>
      <c r="R28" s="244"/>
      <c r="S28" s="244"/>
      <c r="T28" s="19"/>
      <c r="Y28" s="19"/>
      <c r="Z28" s="20"/>
      <c r="AA28" s="20"/>
      <c r="AB28" s="20"/>
      <c r="AC28" s="20"/>
      <c r="AD28" s="20"/>
      <c r="AF28" s="78"/>
      <c r="AG28" s="79"/>
      <c r="AH28" s="118" t="s">
        <v>216</v>
      </c>
      <c r="AI28" s="20"/>
      <c r="AJ28" s="81"/>
      <c r="AK28" s="79"/>
    </row>
    <row r="29" spans="1:37" s="9" customFormat="1" ht="18.75" customHeight="1">
      <c r="B29" s="26">
        <v>2</v>
      </c>
      <c r="C29" s="182"/>
      <c r="D29" s="183"/>
      <c r="E29" s="184"/>
      <c r="F29" s="27"/>
      <c r="G29" s="28" t="str">
        <f t="shared" si="0"/>
        <v/>
      </c>
      <c r="H29" s="31"/>
      <c r="J29" s="217" t="s">
        <v>5</v>
      </c>
      <c r="K29" s="218"/>
      <c r="L29" s="245">
        <f t="shared" ref="L29" si="1">SUMIFS($G$28:$G$75,$F$28:$F$75,J29)</f>
        <v>0</v>
      </c>
      <c r="M29" s="245"/>
      <c r="N29" s="11"/>
      <c r="O29" s="11"/>
      <c r="P29" s="246" t="s">
        <v>54</v>
      </c>
      <c r="Q29" s="247"/>
      <c r="R29" s="244"/>
      <c r="S29" s="244"/>
      <c r="T29" s="19"/>
      <c r="Y29" s="19"/>
      <c r="Z29" s="20"/>
      <c r="AA29" s="20"/>
      <c r="AB29" s="20"/>
      <c r="AC29" s="20"/>
      <c r="AD29" s="20"/>
      <c r="AF29" s="78"/>
      <c r="AG29" s="79"/>
      <c r="AH29" s="118" t="s">
        <v>217</v>
      </c>
      <c r="AI29" s="20"/>
      <c r="AJ29" s="20"/>
    </row>
    <row r="30" spans="1:37" s="11" customFormat="1" ht="18.75" customHeight="1">
      <c r="B30" s="26">
        <v>3</v>
      </c>
      <c r="C30" s="182"/>
      <c r="D30" s="183"/>
      <c r="E30" s="184"/>
      <c r="F30" s="27"/>
      <c r="G30" s="28" t="str">
        <f t="shared" si="0"/>
        <v/>
      </c>
      <c r="H30" s="31"/>
      <c r="J30" s="217" t="s">
        <v>23</v>
      </c>
      <c r="K30" s="218"/>
      <c r="L30" s="245">
        <f t="shared" ref="L30:L44" si="2">SUMIFS($G$28:$G$75,$F$28:$F$75,J30)</f>
        <v>0</v>
      </c>
      <c r="M30" s="245"/>
      <c r="P30" s="246" t="s">
        <v>23</v>
      </c>
      <c r="Q30" s="247"/>
      <c r="R30" s="244"/>
      <c r="S30" s="244"/>
      <c r="T30" s="19"/>
      <c r="Y30" s="19"/>
      <c r="Z30" s="21"/>
      <c r="AA30" s="21"/>
      <c r="AB30" s="21"/>
      <c r="AC30" s="21"/>
      <c r="AD30" s="21"/>
      <c r="AF30" s="78"/>
      <c r="AG30" s="79"/>
      <c r="AH30" s="118" t="s">
        <v>218</v>
      </c>
      <c r="AI30" s="21"/>
      <c r="AJ30" s="21"/>
    </row>
    <row r="31" spans="1:37" s="11" customFormat="1" ht="18.75" customHeight="1">
      <c r="B31" s="26">
        <v>4</v>
      </c>
      <c r="C31" s="182"/>
      <c r="D31" s="183"/>
      <c r="E31" s="184"/>
      <c r="F31" s="27"/>
      <c r="G31" s="28" t="str">
        <f t="shared" si="0"/>
        <v/>
      </c>
      <c r="H31" s="31"/>
      <c r="J31" s="217" t="s">
        <v>24</v>
      </c>
      <c r="K31" s="218"/>
      <c r="L31" s="245">
        <f t="shared" si="2"/>
        <v>0</v>
      </c>
      <c r="M31" s="245"/>
      <c r="P31" s="246" t="s">
        <v>6</v>
      </c>
      <c r="Q31" s="247"/>
      <c r="R31" s="244"/>
      <c r="S31" s="244"/>
      <c r="T31" s="19"/>
      <c r="Y31" s="19"/>
      <c r="Z31" s="21"/>
      <c r="AA31" s="21"/>
      <c r="AB31" s="21"/>
      <c r="AC31" s="21"/>
      <c r="AD31" s="21"/>
      <c r="AF31" s="75"/>
      <c r="AG31" s="76"/>
      <c r="AH31" s="118" t="s">
        <v>124</v>
      </c>
      <c r="AI31" s="21"/>
      <c r="AJ31" s="21"/>
    </row>
    <row r="32" spans="1:37" s="11" customFormat="1" ht="18.75" customHeight="1">
      <c r="B32" s="26">
        <v>5</v>
      </c>
      <c r="C32" s="182"/>
      <c r="D32" s="183"/>
      <c r="E32" s="184"/>
      <c r="F32" s="27"/>
      <c r="G32" s="28" t="str">
        <f t="shared" si="0"/>
        <v/>
      </c>
      <c r="H32" s="31"/>
      <c r="J32" s="217" t="s">
        <v>25</v>
      </c>
      <c r="K32" s="218"/>
      <c r="L32" s="245">
        <f t="shared" si="2"/>
        <v>0</v>
      </c>
      <c r="M32" s="245"/>
      <c r="P32" s="246" t="s">
        <v>55</v>
      </c>
      <c r="Q32" s="247"/>
      <c r="R32" s="244"/>
      <c r="S32" s="244"/>
      <c r="T32" s="19"/>
      <c r="Y32" s="19"/>
      <c r="Z32" s="21"/>
      <c r="AA32" s="21"/>
      <c r="AB32" s="21"/>
      <c r="AC32" s="21"/>
      <c r="AD32" s="21"/>
      <c r="AE32" s="21"/>
      <c r="AF32" s="21"/>
      <c r="AG32" s="21"/>
      <c r="AH32" s="118" t="s">
        <v>125</v>
      </c>
      <c r="AI32" s="21"/>
      <c r="AJ32" s="21"/>
    </row>
    <row r="33" spans="2:36" s="11" customFormat="1" ht="18.75" customHeight="1">
      <c r="B33" s="26">
        <v>10</v>
      </c>
      <c r="C33" s="182"/>
      <c r="D33" s="183"/>
      <c r="E33" s="184"/>
      <c r="F33" s="27"/>
      <c r="G33" s="28" t="str">
        <f t="shared" si="0"/>
        <v/>
      </c>
      <c r="H33" s="31"/>
      <c r="J33" s="217" t="s">
        <v>6</v>
      </c>
      <c r="K33" s="218"/>
      <c r="L33" s="245">
        <f t="shared" si="2"/>
        <v>0</v>
      </c>
      <c r="M33" s="245"/>
      <c r="P33" s="246" t="s">
        <v>26</v>
      </c>
      <c r="Q33" s="247"/>
      <c r="R33" s="244"/>
      <c r="S33" s="244"/>
      <c r="T33" s="19"/>
      <c r="Y33" s="19"/>
      <c r="Z33" s="21"/>
      <c r="AA33" s="21"/>
      <c r="AB33" s="21"/>
      <c r="AC33" s="21"/>
      <c r="AD33" s="21"/>
      <c r="AE33" s="21"/>
      <c r="AF33" s="21"/>
      <c r="AG33" s="21"/>
      <c r="AH33" s="118" t="s">
        <v>176</v>
      </c>
      <c r="AI33" s="21"/>
      <c r="AJ33" s="21"/>
    </row>
    <row r="34" spans="2:36" s="11" customFormat="1" ht="18.75" customHeight="1">
      <c r="B34" s="26">
        <v>11</v>
      </c>
      <c r="C34" s="182"/>
      <c r="D34" s="183"/>
      <c r="E34" s="184"/>
      <c r="F34" s="27"/>
      <c r="G34" s="28" t="str">
        <f t="shared" si="0"/>
        <v/>
      </c>
      <c r="H34" s="31"/>
      <c r="J34" s="217" t="s">
        <v>26</v>
      </c>
      <c r="K34" s="218"/>
      <c r="L34" s="245">
        <f t="shared" si="2"/>
        <v>0</v>
      </c>
      <c r="M34" s="245"/>
      <c r="P34" s="246" t="s">
        <v>7</v>
      </c>
      <c r="Q34" s="247"/>
      <c r="R34" s="244"/>
      <c r="S34" s="244"/>
      <c r="T34" s="19"/>
      <c r="Y34" s="19"/>
      <c r="Z34" s="21"/>
      <c r="AA34" s="21"/>
      <c r="AB34" s="21"/>
      <c r="AC34" s="21"/>
      <c r="AD34" s="21"/>
      <c r="AE34" s="21"/>
      <c r="AF34" s="21"/>
      <c r="AG34" s="21"/>
      <c r="AH34" s="118" t="s">
        <v>97</v>
      </c>
      <c r="AI34" s="21"/>
      <c r="AJ34" s="21"/>
    </row>
    <row r="35" spans="2:36" s="11" customFormat="1" ht="18.75" customHeight="1">
      <c r="B35" s="26">
        <v>12</v>
      </c>
      <c r="C35" s="182"/>
      <c r="D35" s="183"/>
      <c r="E35" s="184"/>
      <c r="F35" s="27"/>
      <c r="G35" s="28" t="str">
        <f t="shared" si="0"/>
        <v/>
      </c>
      <c r="H35" s="31"/>
      <c r="J35" s="217" t="s">
        <v>27</v>
      </c>
      <c r="K35" s="218"/>
      <c r="L35" s="245">
        <f t="shared" si="2"/>
        <v>0</v>
      </c>
      <c r="M35" s="245"/>
      <c r="P35" s="246" t="s">
        <v>56</v>
      </c>
      <c r="Q35" s="247"/>
      <c r="R35" s="244"/>
      <c r="S35" s="244"/>
      <c r="T35" s="19"/>
      <c r="Z35" s="21"/>
      <c r="AA35" s="21"/>
      <c r="AB35" s="21"/>
      <c r="AC35" s="21"/>
      <c r="AD35" s="21"/>
      <c r="AE35" s="21"/>
      <c r="AF35" s="21"/>
      <c r="AG35" s="21"/>
      <c r="AH35" s="118" t="s">
        <v>98</v>
      </c>
      <c r="AI35" s="21"/>
      <c r="AJ35" s="21"/>
    </row>
    <row r="36" spans="2:36" s="11" customFormat="1" ht="18.75" customHeight="1">
      <c r="B36" s="26">
        <v>13</v>
      </c>
      <c r="C36" s="182"/>
      <c r="D36" s="183"/>
      <c r="E36" s="184"/>
      <c r="F36" s="27"/>
      <c r="G36" s="28" t="str">
        <f t="shared" si="0"/>
        <v/>
      </c>
      <c r="H36" s="31"/>
      <c r="J36" s="217" t="s">
        <v>28</v>
      </c>
      <c r="K36" s="218"/>
      <c r="L36" s="245">
        <f t="shared" si="2"/>
        <v>0</v>
      </c>
      <c r="M36" s="245"/>
      <c r="O36" s="9"/>
      <c r="P36" s="246" t="s">
        <v>29</v>
      </c>
      <c r="Q36" s="247"/>
      <c r="R36" s="244"/>
      <c r="S36" s="244"/>
      <c r="Z36" s="21"/>
      <c r="AA36" s="21"/>
      <c r="AB36" s="21"/>
      <c r="AC36" s="21"/>
      <c r="AD36" s="21"/>
      <c r="AE36" s="21"/>
      <c r="AF36" s="21"/>
      <c r="AG36" s="21"/>
      <c r="AH36" s="118" t="s">
        <v>219</v>
      </c>
      <c r="AI36" s="21"/>
      <c r="AJ36" s="21"/>
    </row>
    <row r="37" spans="2:36" s="11" customFormat="1" ht="18.75" customHeight="1">
      <c r="B37" s="26">
        <v>14</v>
      </c>
      <c r="C37" s="182"/>
      <c r="D37" s="183"/>
      <c r="E37" s="184"/>
      <c r="F37" s="27"/>
      <c r="G37" s="28" t="str">
        <f t="shared" si="0"/>
        <v/>
      </c>
      <c r="H37" s="31"/>
      <c r="J37" s="217" t="s">
        <v>7</v>
      </c>
      <c r="K37" s="218"/>
      <c r="L37" s="245">
        <f t="shared" si="2"/>
        <v>0</v>
      </c>
      <c r="M37" s="245"/>
      <c r="O37" s="9"/>
      <c r="P37" s="246" t="s">
        <v>8</v>
      </c>
      <c r="Q37" s="247"/>
      <c r="R37" s="244"/>
      <c r="S37" s="244"/>
      <c r="Z37" s="21"/>
      <c r="AA37" s="21"/>
      <c r="AB37" s="21"/>
      <c r="AC37" s="21"/>
      <c r="AD37" s="21"/>
      <c r="AE37" s="21"/>
      <c r="AF37" s="21"/>
      <c r="AG37" s="21"/>
      <c r="AH37" s="118" t="s">
        <v>126</v>
      </c>
      <c r="AI37" s="21"/>
      <c r="AJ37" s="21"/>
    </row>
    <row r="38" spans="2:36" s="11" customFormat="1" ht="18.75" customHeight="1">
      <c r="B38" s="26">
        <v>15</v>
      </c>
      <c r="C38" s="182"/>
      <c r="D38" s="183"/>
      <c r="E38" s="184"/>
      <c r="F38" s="27"/>
      <c r="G38" s="28" t="str">
        <f t="shared" si="0"/>
        <v/>
      </c>
      <c r="H38" s="31"/>
      <c r="J38" s="217" t="s">
        <v>29</v>
      </c>
      <c r="K38" s="218"/>
      <c r="L38" s="245">
        <f t="shared" si="2"/>
        <v>0</v>
      </c>
      <c r="M38" s="245"/>
      <c r="N38" s="83"/>
      <c r="O38" s="9"/>
      <c r="P38" s="246" t="s">
        <v>57</v>
      </c>
      <c r="Q38" s="247"/>
      <c r="R38" s="244"/>
      <c r="S38" s="244"/>
      <c r="Z38" s="21"/>
      <c r="AA38" s="21"/>
      <c r="AB38" s="21"/>
      <c r="AC38" s="21"/>
      <c r="AD38" s="21"/>
      <c r="AE38" s="21"/>
      <c r="AF38" s="21"/>
      <c r="AG38" s="21"/>
      <c r="AH38" s="118" t="s">
        <v>127</v>
      </c>
      <c r="AI38" s="21"/>
      <c r="AJ38" s="21"/>
    </row>
    <row r="39" spans="2:36" s="11" customFormat="1" ht="18.75" customHeight="1">
      <c r="B39" s="26">
        <v>20</v>
      </c>
      <c r="C39" s="182"/>
      <c r="D39" s="183"/>
      <c r="E39" s="184"/>
      <c r="F39" s="27"/>
      <c r="G39" s="28" t="str">
        <f t="shared" si="0"/>
        <v/>
      </c>
      <c r="H39" s="31"/>
      <c r="J39" s="217" t="s">
        <v>30</v>
      </c>
      <c r="K39" s="218"/>
      <c r="L39" s="245">
        <f t="shared" si="2"/>
        <v>0</v>
      </c>
      <c r="M39" s="245"/>
      <c r="N39" s="83"/>
      <c r="O39" s="9"/>
      <c r="P39" s="246" t="s">
        <v>32</v>
      </c>
      <c r="Q39" s="247"/>
      <c r="R39" s="244"/>
      <c r="S39" s="244"/>
      <c r="Z39" s="21"/>
      <c r="AA39" s="21"/>
      <c r="AB39" s="21"/>
      <c r="AC39" s="21"/>
      <c r="AD39" s="21"/>
      <c r="AE39" s="21"/>
      <c r="AF39" s="21"/>
      <c r="AG39" s="21"/>
      <c r="AH39" s="118" t="s">
        <v>104</v>
      </c>
      <c r="AI39" s="21"/>
      <c r="AJ39" s="21"/>
    </row>
    <row r="40" spans="2:36" s="9" customFormat="1" ht="18.75" customHeight="1">
      <c r="B40" s="26">
        <v>21</v>
      </c>
      <c r="C40" s="182"/>
      <c r="D40" s="183"/>
      <c r="E40" s="184"/>
      <c r="F40" s="27"/>
      <c r="G40" s="28" t="str">
        <f t="shared" si="0"/>
        <v/>
      </c>
      <c r="H40" s="31"/>
      <c r="J40" s="217" t="s">
        <v>31</v>
      </c>
      <c r="K40" s="218"/>
      <c r="L40" s="245">
        <f t="shared" si="2"/>
        <v>0</v>
      </c>
      <c r="M40" s="245"/>
      <c r="N40" s="83"/>
      <c r="T40" s="11"/>
      <c r="Z40" s="20"/>
      <c r="AA40" s="20"/>
      <c r="AB40" s="20"/>
      <c r="AC40" s="20"/>
      <c r="AD40" s="20"/>
      <c r="AE40" s="20"/>
      <c r="AF40" s="20"/>
      <c r="AG40" s="20"/>
      <c r="AH40" s="118" t="s">
        <v>128</v>
      </c>
      <c r="AI40" s="20"/>
      <c r="AJ40" s="20"/>
    </row>
    <row r="41" spans="2:36" s="9" customFormat="1" ht="18.75" customHeight="1">
      <c r="B41" s="26">
        <v>22</v>
      </c>
      <c r="C41" s="182"/>
      <c r="D41" s="183"/>
      <c r="E41" s="184"/>
      <c r="F41" s="27"/>
      <c r="G41" s="28" t="str">
        <f t="shared" si="0"/>
        <v/>
      </c>
      <c r="H41" s="31"/>
      <c r="J41" s="217" t="s">
        <v>8</v>
      </c>
      <c r="K41" s="218"/>
      <c r="L41" s="245">
        <f t="shared" si="2"/>
        <v>0</v>
      </c>
      <c r="M41" s="245"/>
      <c r="P41" s="223" t="s">
        <v>12</v>
      </c>
      <c r="Q41" s="224"/>
      <c r="R41" s="219">
        <f>SUM(R28:S39)</f>
        <v>0</v>
      </c>
      <c r="S41" s="220"/>
      <c r="Z41" s="20"/>
      <c r="AA41" s="20"/>
      <c r="AB41" s="20"/>
      <c r="AC41" s="20"/>
      <c r="AD41" s="20"/>
      <c r="AE41" s="20"/>
      <c r="AF41" s="20"/>
      <c r="AG41" s="20"/>
      <c r="AH41" s="20"/>
      <c r="AI41" s="20"/>
      <c r="AJ41" s="20"/>
    </row>
    <row r="42" spans="2:36" s="9" customFormat="1" ht="18.75" customHeight="1">
      <c r="B42" s="26">
        <v>23</v>
      </c>
      <c r="C42" s="182"/>
      <c r="D42" s="183"/>
      <c r="E42" s="184"/>
      <c r="F42" s="27"/>
      <c r="G42" s="28" t="str">
        <f t="shared" si="0"/>
        <v/>
      </c>
      <c r="H42" s="31"/>
      <c r="J42" s="217" t="s">
        <v>32</v>
      </c>
      <c r="K42" s="218"/>
      <c r="L42" s="245">
        <f t="shared" si="2"/>
        <v>0</v>
      </c>
      <c r="M42" s="245"/>
      <c r="P42" s="108"/>
      <c r="Q42" s="108"/>
      <c r="R42" s="107"/>
      <c r="S42" s="107"/>
      <c r="Z42" s="20"/>
      <c r="AA42" s="20"/>
      <c r="AB42" s="20"/>
      <c r="AC42" s="20"/>
      <c r="AD42" s="20"/>
      <c r="AE42" s="20"/>
      <c r="AF42" s="20"/>
      <c r="AG42" s="20"/>
      <c r="AH42" s="20"/>
      <c r="AI42" s="20"/>
      <c r="AJ42" s="20"/>
    </row>
    <row r="43" spans="2:36" s="9" customFormat="1" ht="18.75" customHeight="1">
      <c r="B43" s="26">
        <v>24</v>
      </c>
      <c r="C43" s="182"/>
      <c r="D43" s="183"/>
      <c r="E43" s="184"/>
      <c r="F43" s="27"/>
      <c r="G43" s="28" t="str">
        <f t="shared" si="0"/>
        <v/>
      </c>
      <c r="H43" s="31"/>
      <c r="J43" s="217" t="s">
        <v>33</v>
      </c>
      <c r="K43" s="218"/>
      <c r="L43" s="245">
        <f t="shared" si="2"/>
        <v>0</v>
      </c>
      <c r="M43" s="245"/>
      <c r="O43" s="13"/>
      <c r="P43" s="226" t="s">
        <v>13</v>
      </c>
      <c r="Q43" s="227"/>
      <c r="R43" s="228"/>
      <c r="S43" s="82">
        <f>R28+R31:S31+R34:S34+R37:S37</f>
        <v>0</v>
      </c>
      <c r="Z43" s="20"/>
      <c r="AA43" s="20"/>
      <c r="AB43" s="20"/>
      <c r="AC43" s="20"/>
      <c r="AD43" s="20"/>
      <c r="AE43" s="20"/>
      <c r="AF43" s="20"/>
      <c r="AG43" s="20"/>
      <c r="AH43" s="20"/>
      <c r="AI43" s="20"/>
      <c r="AJ43" s="20"/>
    </row>
    <row r="44" spans="2:36" s="9" customFormat="1" ht="18.75" customHeight="1">
      <c r="B44" s="26">
        <v>25</v>
      </c>
      <c r="C44" s="182"/>
      <c r="D44" s="183"/>
      <c r="E44" s="184"/>
      <c r="F44" s="27"/>
      <c r="G44" s="28" t="str">
        <f t="shared" si="0"/>
        <v/>
      </c>
      <c r="H44" s="31"/>
      <c r="J44" s="217" t="s">
        <v>34</v>
      </c>
      <c r="K44" s="218"/>
      <c r="L44" s="245">
        <f t="shared" si="2"/>
        <v>0</v>
      </c>
      <c r="M44" s="245"/>
      <c r="P44" s="226" t="s">
        <v>61</v>
      </c>
      <c r="Q44" s="227"/>
      <c r="R44" s="228"/>
      <c r="S44" s="82">
        <f t="shared" ref="S44:S45" si="3">R29+R32:S32+R35:S35+R38:S38</f>
        <v>0</v>
      </c>
      <c r="Z44" s="20"/>
      <c r="AA44" s="20"/>
      <c r="AB44" s="20"/>
      <c r="AC44" s="20"/>
      <c r="AD44" s="20"/>
      <c r="AE44" s="20"/>
      <c r="AF44" s="20"/>
      <c r="AG44" s="20"/>
      <c r="AH44" s="20"/>
      <c r="AI44" s="20"/>
      <c r="AJ44" s="20"/>
    </row>
    <row r="45" spans="2:36" s="9" customFormat="1" ht="18.75" customHeight="1">
      <c r="B45" s="26">
        <v>30</v>
      </c>
      <c r="C45" s="182"/>
      <c r="D45" s="183"/>
      <c r="E45" s="184"/>
      <c r="F45" s="27"/>
      <c r="G45" s="28" t="str">
        <f t="shared" si="0"/>
        <v/>
      </c>
      <c r="H45" s="31"/>
      <c r="P45" s="226" t="s">
        <v>14</v>
      </c>
      <c r="Q45" s="227"/>
      <c r="R45" s="228"/>
      <c r="S45" s="82">
        <f t="shared" si="3"/>
        <v>0</v>
      </c>
      <c r="Z45" s="20"/>
      <c r="AA45" s="20"/>
      <c r="AB45" s="20"/>
      <c r="AC45" s="20"/>
      <c r="AD45" s="20"/>
      <c r="AE45" s="20"/>
      <c r="AF45" s="20"/>
      <c r="AG45" s="20"/>
      <c r="AH45" s="20"/>
      <c r="AI45" s="20"/>
      <c r="AJ45" s="20"/>
    </row>
    <row r="46" spans="2:36" s="9" customFormat="1" ht="18.75" customHeight="1">
      <c r="B46" s="26">
        <v>31</v>
      </c>
      <c r="C46" s="182"/>
      <c r="D46" s="183"/>
      <c r="E46" s="184"/>
      <c r="F46" s="27"/>
      <c r="G46" s="28" t="str">
        <f t="shared" si="0"/>
        <v/>
      </c>
      <c r="H46" s="31"/>
      <c r="J46" s="223" t="s">
        <v>12</v>
      </c>
      <c r="K46" s="224"/>
      <c r="L46" s="219">
        <f>SUM(L29:M44)</f>
        <v>0</v>
      </c>
      <c r="M46" s="220"/>
      <c r="P46" s="214" t="s">
        <v>52</v>
      </c>
      <c r="Q46" s="215"/>
      <c r="R46" s="216"/>
      <c r="S46" s="82">
        <f>SUM(S43:S45)</f>
        <v>0</v>
      </c>
      <c r="Z46" s="20"/>
      <c r="AA46" s="20"/>
      <c r="AB46" s="20"/>
      <c r="AC46" s="20"/>
      <c r="AD46" s="20"/>
      <c r="AE46" s="20"/>
      <c r="AF46" s="20"/>
      <c r="AG46" s="20"/>
      <c r="AH46" s="20"/>
      <c r="AI46" s="20"/>
      <c r="AJ46" s="20"/>
    </row>
    <row r="47" spans="2:36" s="13" customFormat="1" ht="18.75" customHeight="1">
      <c r="B47" s="26">
        <v>32</v>
      </c>
      <c r="C47" s="182"/>
      <c r="D47" s="183"/>
      <c r="E47" s="184"/>
      <c r="F47" s="27"/>
      <c r="G47" s="28" t="str">
        <f t="shared" si="0"/>
        <v/>
      </c>
      <c r="H47" s="31"/>
      <c r="N47" s="9"/>
      <c r="O47" s="9"/>
      <c r="T47" s="9"/>
      <c r="Y47" s="99"/>
      <c r="Z47" s="99"/>
      <c r="AA47" s="99"/>
      <c r="AB47" s="99"/>
      <c r="AC47" s="98"/>
      <c r="AD47" s="22"/>
      <c r="AE47" s="22"/>
      <c r="AF47" s="22"/>
      <c r="AG47" s="22"/>
      <c r="AH47" s="22"/>
      <c r="AI47" s="22"/>
      <c r="AJ47" s="22"/>
    </row>
    <row r="48" spans="2:36" s="13" customFormat="1" ht="18.75" customHeight="1">
      <c r="B48" s="26">
        <v>33</v>
      </c>
      <c r="C48" s="182"/>
      <c r="D48" s="183"/>
      <c r="E48" s="184"/>
      <c r="F48" s="27"/>
      <c r="G48" s="28" t="str">
        <f t="shared" si="0"/>
        <v/>
      </c>
      <c r="H48" s="31"/>
      <c r="J48" s="226" t="s">
        <v>13</v>
      </c>
      <c r="K48" s="227"/>
      <c r="L48" s="227"/>
      <c r="M48" s="228"/>
      <c r="N48" s="82">
        <f>L29+L33+L37+L41</f>
        <v>0</v>
      </c>
      <c r="O48" s="67"/>
      <c r="Y48" s="99"/>
      <c r="Z48" s="99"/>
      <c r="AA48" s="99"/>
      <c r="AB48" s="99"/>
      <c r="AC48" s="98"/>
    </row>
    <row r="49" spans="2:29" s="13" customFormat="1" ht="18.75" customHeight="1">
      <c r="B49" s="26">
        <v>34</v>
      </c>
      <c r="C49" s="182"/>
      <c r="D49" s="183"/>
      <c r="E49" s="184"/>
      <c r="F49" s="27"/>
      <c r="G49" s="28" t="str">
        <f t="shared" si="0"/>
        <v/>
      </c>
      <c r="H49" s="31"/>
      <c r="J49" s="226" t="s">
        <v>14</v>
      </c>
      <c r="K49" s="227"/>
      <c r="L49" s="227"/>
      <c r="M49" s="228"/>
      <c r="N49" s="82">
        <f t="shared" ref="N49:N51" si="4">L30+L34+L38+L42</f>
        <v>0</v>
      </c>
      <c r="O49" s="67"/>
      <c r="Y49" s="99"/>
      <c r="Z49" s="99"/>
      <c r="AA49" s="99"/>
      <c r="AB49" s="99"/>
      <c r="AC49" s="98"/>
    </row>
    <row r="50" spans="2:29" s="9" customFormat="1" ht="18.75" customHeight="1">
      <c r="B50" s="26">
        <v>35</v>
      </c>
      <c r="C50" s="182"/>
      <c r="D50" s="183"/>
      <c r="E50" s="184"/>
      <c r="F50" s="27"/>
      <c r="G50" s="28" t="str">
        <f t="shared" si="0"/>
        <v/>
      </c>
      <c r="H50" s="31"/>
      <c r="J50" s="226" t="s">
        <v>15</v>
      </c>
      <c r="K50" s="227"/>
      <c r="L50" s="227"/>
      <c r="M50" s="228"/>
      <c r="N50" s="82">
        <f t="shared" si="4"/>
        <v>0</v>
      </c>
      <c r="O50" s="67"/>
      <c r="T50" s="13"/>
    </row>
    <row r="51" spans="2:29" s="9" customFormat="1" ht="18.75" customHeight="1">
      <c r="B51" s="26">
        <v>40</v>
      </c>
      <c r="C51" s="182"/>
      <c r="D51" s="183"/>
      <c r="E51" s="184"/>
      <c r="F51" s="27"/>
      <c r="G51" s="28" t="str">
        <f t="shared" si="0"/>
        <v/>
      </c>
      <c r="H51" s="31"/>
      <c r="J51" s="181" t="s">
        <v>16</v>
      </c>
      <c r="K51" s="181"/>
      <c r="L51" s="181"/>
      <c r="M51" s="181"/>
      <c r="N51" s="82">
        <f t="shared" si="4"/>
        <v>0</v>
      </c>
      <c r="O51" s="67"/>
    </row>
    <row r="52" spans="2:29" s="9" customFormat="1" ht="18.75" customHeight="1">
      <c r="B52" s="26">
        <v>41</v>
      </c>
      <c r="C52" s="182"/>
      <c r="D52" s="183"/>
      <c r="E52" s="184"/>
      <c r="F52" s="27"/>
      <c r="G52" s="28" t="str">
        <f t="shared" si="0"/>
        <v/>
      </c>
      <c r="H52" s="31"/>
      <c r="J52" s="203" t="s">
        <v>17</v>
      </c>
      <c r="K52" s="203"/>
      <c r="L52" s="203"/>
      <c r="M52" s="203"/>
      <c r="N52" s="82">
        <f>SUM(N48:N51)</f>
        <v>0</v>
      </c>
      <c r="O52" s="67"/>
    </row>
    <row r="53" spans="2:29" s="9" customFormat="1" ht="18.75" customHeight="1">
      <c r="B53" s="26">
        <v>42</v>
      </c>
      <c r="C53" s="182"/>
      <c r="D53" s="183"/>
      <c r="E53" s="184"/>
      <c r="F53" s="27"/>
      <c r="G53" s="28" t="str">
        <f t="shared" si="0"/>
        <v/>
      </c>
      <c r="H53" s="31"/>
      <c r="J53" s="181" t="s">
        <v>18</v>
      </c>
      <c r="K53" s="181"/>
      <c r="L53" s="181"/>
      <c r="M53" s="181"/>
      <c r="N53" s="82">
        <f>COUNTA(C28:E75)</f>
        <v>0</v>
      </c>
      <c r="O53" s="67"/>
    </row>
    <row r="54" spans="2:29" s="9" customFormat="1" ht="18.75" customHeight="1">
      <c r="B54" s="26">
        <v>43</v>
      </c>
      <c r="C54" s="182"/>
      <c r="D54" s="183"/>
      <c r="E54" s="184"/>
      <c r="F54" s="27"/>
      <c r="G54" s="28" t="str">
        <f t="shared" si="0"/>
        <v/>
      </c>
      <c r="H54" s="31"/>
      <c r="J54" s="181" t="s">
        <v>44</v>
      </c>
      <c r="K54" s="181"/>
      <c r="L54" s="181"/>
      <c r="M54" s="181"/>
      <c r="N54" s="82">
        <f>SUM(G65:G75)</f>
        <v>0</v>
      </c>
      <c r="O54" s="67"/>
    </row>
    <row r="55" spans="2:29" s="9" customFormat="1" ht="18.75" customHeight="1">
      <c r="B55" s="26">
        <v>44</v>
      </c>
      <c r="C55" s="182"/>
      <c r="D55" s="183"/>
      <c r="E55" s="184"/>
      <c r="F55" s="27"/>
      <c r="G55" s="28" t="str">
        <f t="shared" si="0"/>
        <v/>
      </c>
      <c r="H55" s="31"/>
      <c r="O55" s="77"/>
    </row>
    <row r="56" spans="2:29" s="9" customFormat="1" ht="18.75" customHeight="1">
      <c r="B56" s="26">
        <v>45</v>
      </c>
      <c r="C56" s="182"/>
      <c r="D56" s="183"/>
      <c r="E56" s="184"/>
      <c r="F56" s="27"/>
      <c r="G56" s="28" t="str">
        <f t="shared" si="0"/>
        <v/>
      </c>
      <c r="H56" s="31"/>
      <c r="O56" s="77"/>
    </row>
    <row r="57" spans="2:29" s="9" customFormat="1" ht="18.75" customHeight="1">
      <c r="B57" s="26">
        <v>50</v>
      </c>
      <c r="C57" s="182"/>
      <c r="D57" s="183"/>
      <c r="E57" s="184"/>
      <c r="F57" s="27"/>
      <c r="G57" s="28" t="str">
        <f t="shared" si="0"/>
        <v/>
      </c>
      <c r="H57" s="31"/>
      <c r="O57" s="77"/>
    </row>
    <row r="58" spans="2:29" s="9" customFormat="1" ht="18.75" customHeight="1">
      <c r="B58" s="26">
        <v>51</v>
      </c>
      <c r="C58" s="182"/>
      <c r="D58" s="183"/>
      <c r="E58" s="184"/>
      <c r="F58" s="27"/>
      <c r="G58" s="28" t="str">
        <f t="shared" si="0"/>
        <v/>
      </c>
      <c r="H58" s="31"/>
    </row>
    <row r="59" spans="2:29" s="9" customFormat="1" ht="18.75" customHeight="1">
      <c r="B59" s="26">
        <v>52</v>
      </c>
      <c r="C59" s="182"/>
      <c r="D59" s="183"/>
      <c r="E59" s="184"/>
      <c r="F59" s="27"/>
      <c r="G59" s="28" t="str">
        <f t="shared" si="0"/>
        <v/>
      </c>
      <c r="H59" s="31"/>
    </row>
    <row r="60" spans="2:29" s="9" customFormat="1" ht="18.75" customHeight="1">
      <c r="B60" s="26">
        <v>53</v>
      </c>
      <c r="C60" s="182"/>
      <c r="D60" s="183"/>
      <c r="E60" s="184"/>
      <c r="F60" s="27"/>
      <c r="G60" s="28" t="str">
        <f t="shared" si="0"/>
        <v/>
      </c>
      <c r="H60" s="31"/>
    </row>
    <row r="61" spans="2:29" s="9" customFormat="1" ht="18.75" customHeight="1">
      <c r="B61" s="26">
        <v>54</v>
      </c>
      <c r="C61" s="182"/>
      <c r="D61" s="183"/>
      <c r="E61" s="184"/>
      <c r="F61" s="27"/>
      <c r="G61" s="28" t="str">
        <f t="shared" si="0"/>
        <v/>
      </c>
      <c r="H61" s="31"/>
    </row>
    <row r="62" spans="2:29" s="9" customFormat="1" ht="18.75" customHeight="1">
      <c r="B62" s="26">
        <v>55</v>
      </c>
      <c r="C62" s="182"/>
      <c r="D62" s="183"/>
      <c r="E62" s="184"/>
      <c r="F62" s="27"/>
      <c r="G62" s="28" t="str">
        <f t="shared" si="0"/>
        <v/>
      </c>
      <c r="H62" s="31"/>
    </row>
    <row r="63" spans="2:29" s="9" customFormat="1" ht="18.75" customHeight="1">
      <c r="B63" s="26">
        <v>0</v>
      </c>
      <c r="C63" s="182"/>
      <c r="D63" s="183"/>
      <c r="E63" s="184"/>
      <c r="F63" s="27"/>
      <c r="G63" s="28" t="str">
        <f t="shared" si="0"/>
        <v/>
      </c>
      <c r="H63" s="31"/>
    </row>
    <row r="64" spans="2:29" s="9" customFormat="1" ht="18.75" customHeight="1">
      <c r="B64" s="29" t="s">
        <v>19</v>
      </c>
      <c r="C64" s="182"/>
      <c r="D64" s="183"/>
      <c r="E64" s="184"/>
      <c r="F64" s="27"/>
      <c r="G64" s="28" t="str">
        <f t="shared" si="0"/>
        <v/>
      </c>
      <c r="H64" s="31"/>
    </row>
    <row r="65" spans="2:20" s="9" customFormat="1" ht="18.75" customHeight="1">
      <c r="B65" s="185" t="s">
        <v>45</v>
      </c>
      <c r="C65" s="182"/>
      <c r="D65" s="183"/>
      <c r="E65" s="184"/>
      <c r="F65" s="27"/>
      <c r="G65" s="28" t="str">
        <f t="shared" si="0"/>
        <v/>
      </c>
      <c r="H65" s="31"/>
    </row>
    <row r="66" spans="2:20" s="9" customFormat="1" ht="18.75" customHeight="1">
      <c r="B66" s="186"/>
      <c r="C66" s="182"/>
      <c r="D66" s="183"/>
      <c r="E66" s="184"/>
      <c r="F66" s="27"/>
      <c r="G66" s="28" t="str">
        <f t="shared" si="0"/>
        <v/>
      </c>
      <c r="H66" s="31"/>
    </row>
    <row r="67" spans="2:20" s="9" customFormat="1" ht="18.75" customHeight="1">
      <c r="B67" s="186"/>
      <c r="C67" s="182"/>
      <c r="D67" s="183"/>
      <c r="E67" s="184"/>
      <c r="F67" s="27"/>
      <c r="G67" s="28" t="str">
        <f t="shared" si="0"/>
        <v/>
      </c>
      <c r="H67" s="31"/>
    </row>
    <row r="68" spans="2:20" s="9" customFormat="1" ht="18.75" customHeight="1">
      <c r="B68" s="186"/>
      <c r="C68" s="182"/>
      <c r="D68" s="183"/>
      <c r="E68" s="184"/>
      <c r="F68" s="27"/>
      <c r="G68" s="28" t="str">
        <f t="shared" si="0"/>
        <v/>
      </c>
      <c r="H68" s="31"/>
    </row>
    <row r="69" spans="2:20" s="9" customFormat="1" ht="18.75" customHeight="1">
      <c r="B69" s="186"/>
      <c r="C69" s="182"/>
      <c r="D69" s="183"/>
      <c r="E69" s="184"/>
      <c r="F69" s="27"/>
      <c r="G69" s="28" t="str">
        <f t="shared" si="0"/>
        <v/>
      </c>
      <c r="H69" s="31"/>
    </row>
    <row r="70" spans="2:20" s="9" customFormat="1" ht="18.75" customHeight="1">
      <c r="B70" s="186"/>
      <c r="C70" s="182"/>
      <c r="D70" s="183"/>
      <c r="E70" s="184"/>
      <c r="F70" s="27"/>
      <c r="G70" s="28" t="str">
        <f t="shared" si="0"/>
        <v/>
      </c>
      <c r="H70" s="31"/>
    </row>
    <row r="71" spans="2:20" s="9" customFormat="1" ht="18.75" customHeight="1">
      <c r="B71" s="186"/>
      <c r="C71" s="182"/>
      <c r="D71" s="183"/>
      <c r="E71" s="184"/>
      <c r="F71" s="27"/>
      <c r="G71" s="28" t="str">
        <f t="shared" si="0"/>
        <v/>
      </c>
      <c r="H71" s="10"/>
      <c r="I71" s="10"/>
      <c r="J71" s="60"/>
      <c r="K71" s="61"/>
      <c r="P71" s="14"/>
      <c r="Q71" s="14"/>
      <c r="R71" s="14"/>
    </row>
    <row r="72" spans="2:20" s="9" customFormat="1" ht="18.75" customHeight="1">
      <c r="B72" s="186"/>
      <c r="C72" s="182"/>
      <c r="D72" s="183"/>
      <c r="E72" s="184"/>
      <c r="F72" s="27"/>
      <c r="G72" s="28" t="str">
        <f t="shared" si="0"/>
        <v/>
      </c>
      <c r="H72" s="10"/>
      <c r="I72" s="10"/>
      <c r="J72" s="60"/>
      <c r="K72" s="61"/>
      <c r="P72" s="14"/>
      <c r="Q72" s="14"/>
      <c r="R72" s="14"/>
    </row>
    <row r="73" spans="2:20" s="9" customFormat="1" ht="18.75" customHeight="1">
      <c r="B73" s="186"/>
      <c r="C73" s="182"/>
      <c r="D73" s="183"/>
      <c r="E73" s="184"/>
      <c r="F73" s="27"/>
      <c r="G73" s="28" t="str">
        <f t="shared" si="0"/>
        <v/>
      </c>
      <c r="H73" s="10"/>
      <c r="I73" s="10"/>
      <c r="J73" s="60"/>
      <c r="K73" s="61"/>
      <c r="P73" s="14"/>
      <c r="Q73" s="14"/>
      <c r="R73" s="14"/>
    </row>
    <row r="74" spans="2:20" s="9" customFormat="1" ht="18.75" customHeight="1">
      <c r="B74" s="186"/>
      <c r="C74" s="182"/>
      <c r="D74" s="183"/>
      <c r="E74" s="184"/>
      <c r="F74" s="27"/>
      <c r="G74" s="28" t="str">
        <f t="shared" si="0"/>
        <v/>
      </c>
      <c r="H74" s="10"/>
      <c r="I74" s="10"/>
      <c r="J74" s="60"/>
      <c r="K74" s="61"/>
      <c r="P74" s="14"/>
      <c r="Q74" s="14"/>
      <c r="R74" s="14"/>
    </row>
    <row r="75" spans="2:20" ht="18.75" customHeight="1">
      <c r="B75" s="187"/>
      <c r="C75" s="182"/>
      <c r="D75" s="183"/>
      <c r="E75" s="184"/>
      <c r="F75" s="27"/>
      <c r="G75" s="28" t="str">
        <f t="shared" si="0"/>
        <v/>
      </c>
      <c r="H75" s="9"/>
      <c r="I75" s="61"/>
      <c r="J75" s="61"/>
      <c r="K75" s="61"/>
      <c r="L75" s="9"/>
      <c r="M75" s="15"/>
      <c r="N75" s="9"/>
      <c r="O75" s="9"/>
      <c r="P75" s="9"/>
      <c r="Q75" s="9"/>
      <c r="R75" s="9"/>
      <c r="S75" s="9"/>
      <c r="T75" s="9"/>
    </row>
    <row r="76" spans="2:20" ht="18.75" customHeight="1">
      <c r="F76" s="6"/>
      <c r="G76" s="6"/>
      <c r="H76" s="6"/>
      <c r="I76" s="6"/>
      <c r="J76" s="6"/>
      <c r="K76" s="6"/>
    </row>
    <row r="77" spans="2:20" ht="18.75" customHeight="1">
      <c r="F77" s="6"/>
      <c r="G77" s="6"/>
      <c r="H77" s="6"/>
      <c r="I77" s="6"/>
      <c r="J77" s="6"/>
      <c r="K77" s="6"/>
    </row>
    <row r="78" spans="2:20" ht="18.75" customHeight="1">
      <c r="F78" s="8"/>
      <c r="G78" s="8"/>
      <c r="H78" s="8"/>
      <c r="I78" s="8"/>
      <c r="J78" s="8"/>
      <c r="K78" s="8"/>
    </row>
    <row r="79" spans="2:20" ht="18.75" customHeight="1">
      <c r="F79" s="8"/>
      <c r="G79" s="8"/>
      <c r="H79" s="8"/>
      <c r="I79" s="8"/>
      <c r="J79" s="8"/>
      <c r="K79" s="8"/>
    </row>
    <row r="80" spans="2:20" ht="18.75" customHeight="1">
      <c r="F80" s="8"/>
      <c r="G80" s="8"/>
      <c r="H80" s="8"/>
      <c r="I80" s="8"/>
      <c r="J80" s="8"/>
      <c r="K80" s="8"/>
    </row>
    <row r="81" spans="6:11" ht="18.75" customHeight="1">
      <c r="F81" s="8"/>
      <c r="G81" s="8"/>
      <c r="H81" s="8"/>
      <c r="I81" s="8"/>
      <c r="J81" s="8"/>
      <c r="K81" s="8"/>
    </row>
    <row r="82" spans="6:11" ht="18.75" customHeight="1">
      <c r="F82" s="5"/>
      <c r="G82" s="7"/>
      <c r="H82" s="7"/>
      <c r="I82" s="7"/>
      <c r="J82" s="7"/>
      <c r="K82" s="6"/>
    </row>
    <row r="83" spans="6:11" ht="18.75" customHeight="1">
      <c r="F83" s="6"/>
      <c r="G83" s="6"/>
      <c r="H83" s="6"/>
      <c r="I83" s="6"/>
      <c r="J83" s="6"/>
      <c r="K83" s="6"/>
    </row>
    <row r="84" spans="6:11" ht="18.75" customHeight="1">
      <c r="F84" s="4"/>
      <c r="G84" s="4"/>
      <c r="H84" s="4"/>
      <c r="I84" s="4"/>
      <c r="J84" s="4"/>
      <c r="K84" s="4"/>
    </row>
    <row r="85" spans="6:11" ht="18.75" customHeight="1">
      <c r="F85" s="3"/>
      <c r="G85" s="3"/>
      <c r="H85" s="3"/>
      <c r="I85" s="3"/>
      <c r="J85" s="3"/>
      <c r="K85" s="3"/>
    </row>
    <row r="86" spans="6:11" ht="18.75" customHeight="1">
      <c r="F86" s="3"/>
      <c r="G86" s="3"/>
      <c r="H86" s="3"/>
      <c r="I86" s="3"/>
      <c r="J86" s="3"/>
      <c r="K86" s="3"/>
    </row>
    <row r="87" spans="6:11" ht="18.75" customHeight="1">
      <c r="F87" s="3"/>
      <c r="G87" s="3"/>
      <c r="H87" s="3"/>
      <c r="I87" s="3"/>
      <c r="J87" s="3"/>
      <c r="K87" s="3"/>
    </row>
    <row r="88" spans="6:11" ht="18.75" customHeight="1"/>
    <row r="89" spans="6:11" ht="18.75" customHeight="1"/>
    <row r="90" spans="6:11" ht="18.75" customHeight="1"/>
    <row r="91" spans="6:11" ht="18.75" customHeight="1"/>
    <row r="92" spans="6:11" ht="18.75" customHeight="1"/>
    <row r="93" spans="6:11" ht="18.75" customHeight="1"/>
    <row r="94" spans="6:11" ht="18.75" customHeight="1"/>
    <row r="95" spans="6:11" ht="18.75" customHeight="1"/>
    <row r="96" spans="6:11" ht="18.75" customHeight="1"/>
    <row r="97" ht="18.75" customHeight="1"/>
  </sheetData>
  <dataConsolidate/>
  <mergeCells count="174">
    <mergeCell ref="R36:S36"/>
    <mergeCell ref="R38:S38"/>
    <mergeCell ref="R39:S39"/>
    <mergeCell ref="R41:S41"/>
    <mergeCell ref="P41:Q41"/>
    <mergeCell ref="P43:R43"/>
    <mergeCell ref="J31:K31"/>
    <mergeCell ref="J32:K32"/>
    <mergeCell ref="J33:K33"/>
    <mergeCell ref="J34:K34"/>
    <mergeCell ref="J40:K40"/>
    <mergeCell ref="L31:M31"/>
    <mergeCell ref="L32:M32"/>
    <mergeCell ref="L33:M33"/>
    <mergeCell ref="L34:M34"/>
    <mergeCell ref="L40:M40"/>
    <mergeCell ref="P31:Q31"/>
    <mergeCell ref="P32:Q32"/>
    <mergeCell ref="P33:Q33"/>
    <mergeCell ref="P34:Q34"/>
    <mergeCell ref="P35:Q35"/>
    <mergeCell ref="R31:S31"/>
    <mergeCell ref="R33:S33"/>
    <mergeCell ref="R34:S34"/>
    <mergeCell ref="R35:S35"/>
    <mergeCell ref="G2:M2"/>
    <mergeCell ref="G4:M4"/>
    <mergeCell ref="G5:M5"/>
    <mergeCell ref="G6:M6"/>
    <mergeCell ref="G7:M7"/>
    <mergeCell ref="G8:M8"/>
    <mergeCell ref="G9:M9"/>
    <mergeCell ref="G10:M12"/>
    <mergeCell ref="G3:M3"/>
    <mergeCell ref="J15:K16"/>
    <mergeCell ref="L15:P16"/>
    <mergeCell ref="B1:T1"/>
    <mergeCell ref="P39:Q39"/>
    <mergeCell ref="J35:K35"/>
    <mergeCell ref="L35:M35"/>
    <mergeCell ref="J36:K36"/>
    <mergeCell ref="L36:M36"/>
    <mergeCell ref="J37:K37"/>
    <mergeCell ref="L37:M37"/>
    <mergeCell ref="J38:K38"/>
    <mergeCell ref="L38:M38"/>
    <mergeCell ref="J39:K39"/>
    <mergeCell ref="L39:M39"/>
    <mergeCell ref="D5:F5"/>
    <mergeCell ref="D6:F6"/>
    <mergeCell ref="D7:F7"/>
    <mergeCell ref="D2:F2"/>
    <mergeCell ref="D3:F3"/>
    <mergeCell ref="D4:F4"/>
    <mergeCell ref="B14:C14"/>
    <mergeCell ref="D14:H14"/>
    <mergeCell ref="J14:K14"/>
    <mergeCell ref="L14:P14"/>
    <mergeCell ref="B15:C16"/>
    <mergeCell ref="D15:H16"/>
    <mergeCell ref="D8:F8"/>
    <mergeCell ref="D9:F9"/>
    <mergeCell ref="D10:F10"/>
    <mergeCell ref="L20:M20"/>
    <mergeCell ref="O20:P20"/>
    <mergeCell ref="D21:E21"/>
    <mergeCell ref="G21:H21"/>
    <mergeCell ref="L21:M21"/>
    <mergeCell ref="O21:P21"/>
    <mergeCell ref="B17:C17"/>
    <mergeCell ref="D17:H17"/>
    <mergeCell ref="J17:K17"/>
    <mergeCell ref="L17:P17"/>
    <mergeCell ref="B18:C21"/>
    <mergeCell ref="D18:H19"/>
    <mergeCell ref="J18:K21"/>
    <mergeCell ref="L18:P19"/>
    <mergeCell ref="D20:E20"/>
    <mergeCell ref="G20:H20"/>
    <mergeCell ref="C29:E29"/>
    <mergeCell ref="C30:E30"/>
    <mergeCell ref="C27:E27"/>
    <mergeCell ref="P27:Q27"/>
    <mergeCell ref="R27:S27"/>
    <mergeCell ref="C28:E28"/>
    <mergeCell ref="P28:Q28"/>
    <mergeCell ref="R28:S28"/>
    <mergeCell ref="B22:C22"/>
    <mergeCell ref="D22:H22"/>
    <mergeCell ref="J22:K22"/>
    <mergeCell ref="L22:P22"/>
    <mergeCell ref="B26:M26"/>
    <mergeCell ref="P26:S26"/>
    <mergeCell ref="J29:K29"/>
    <mergeCell ref="J30:K30"/>
    <mergeCell ref="J27:K28"/>
    <mergeCell ref="L27:M28"/>
    <mergeCell ref="P29:Q29"/>
    <mergeCell ref="P30:Q30"/>
    <mergeCell ref="L29:M29"/>
    <mergeCell ref="L30:M30"/>
    <mergeCell ref="R29:S29"/>
    <mergeCell ref="R30:S30"/>
    <mergeCell ref="C33:E33"/>
    <mergeCell ref="C34:E34"/>
    <mergeCell ref="L43:M43"/>
    <mergeCell ref="P38:Q38"/>
    <mergeCell ref="C46:E46"/>
    <mergeCell ref="C43:E43"/>
    <mergeCell ref="C44:E44"/>
    <mergeCell ref="C47:E47"/>
    <mergeCell ref="P37:Q37"/>
    <mergeCell ref="C38:E38"/>
    <mergeCell ref="P36:Q36"/>
    <mergeCell ref="C39:E39"/>
    <mergeCell ref="C37:E37"/>
    <mergeCell ref="J43:K43"/>
    <mergeCell ref="J44:K44"/>
    <mergeCell ref="L44:M44"/>
    <mergeCell ref="J41:K41"/>
    <mergeCell ref="L41:M41"/>
    <mergeCell ref="C40:E40"/>
    <mergeCell ref="L46:M46"/>
    <mergeCell ref="C35:E35"/>
    <mergeCell ref="C36:E36"/>
    <mergeCell ref="R37:S37"/>
    <mergeCell ref="C41:E41"/>
    <mergeCell ref="C42:E42"/>
    <mergeCell ref="C53:E53"/>
    <mergeCell ref="C54:E54"/>
    <mergeCell ref="C51:E51"/>
    <mergeCell ref="C52:E52"/>
    <mergeCell ref="C49:E49"/>
    <mergeCell ref="C50:E50"/>
    <mergeCell ref="J53:M53"/>
    <mergeCell ref="J54:M54"/>
    <mergeCell ref="J50:M50"/>
    <mergeCell ref="J51:M51"/>
    <mergeCell ref="J52:M52"/>
    <mergeCell ref="J42:K42"/>
    <mergeCell ref="L42:M42"/>
    <mergeCell ref="C55:E55"/>
    <mergeCell ref="J46:K46"/>
    <mergeCell ref="C59:E59"/>
    <mergeCell ref="C60:E60"/>
    <mergeCell ref="P45:R45"/>
    <mergeCell ref="P46:R46"/>
    <mergeCell ref="C48:E48"/>
    <mergeCell ref="C45:E45"/>
    <mergeCell ref="C56:E56"/>
    <mergeCell ref="C31:E31"/>
    <mergeCell ref="C32:E32"/>
    <mergeCell ref="J48:M48"/>
    <mergeCell ref="J49:M49"/>
    <mergeCell ref="R32:S32"/>
    <mergeCell ref="B65:B75"/>
    <mergeCell ref="C65:E65"/>
    <mergeCell ref="C66:E66"/>
    <mergeCell ref="C67:E67"/>
    <mergeCell ref="C68:E68"/>
    <mergeCell ref="C62:E62"/>
    <mergeCell ref="C75:E75"/>
    <mergeCell ref="C69:E69"/>
    <mergeCell ref="C70:E70"/>
    <mergeCell ref="C71:E71"/>
    <mergeCell ref="C72:E72"/>
    <mergeCell ref="C73:E73"/>
    <mergeCell ref="C74:E74"/>
    <mergeCell ref="C64:E64"/>
    <mergeCell ref="C63:E63"/>
    <mergeCell ref="C61:E61"/>
    <mergeCell ref="P44:R44"/>
    <mergeCell ref="C57:E57"/>
    <mergeCell ref="C58:E58"/>
  </mergeCells>
  <dataValidations count="7">
    <dataValidation type="list" allowBlank="1" showInputMessage="1" showErrorMessage="1" sqref="O4:P4">
      <formula1>$AF$2:$AF$25</formula1>
    </dataValidation>
    <dataValidation type="list" allowBlank="1" showInputMessage="1" showErrorMessage="1" sqref="O6:P6 O9:P9">
      <formula1>$AH$2:$AH$37</formula1>
    </dataValidation>
    <dataValidation type="list" allowBlank="1" showInputMessage="1" showErrorMessage="1" sqref="O7:P7">
      <formula1>$AJ$2:$AJ$25</formula1>
    </dataValidation>
    <dataValidation type="list" allowBlank="1" showInputMessage="1" showErrorMessage="1" sqref="G6:M6 G9:M9">
      <formula1>$AH$2:$AH$40</formula1>
    </dataValidation>
    <dataValidation type="list" allowBlank="1" showInputMessage="1" showErrorMessage="1" sqref="F28:F75">
      <formula1>$J$29:$J$44</formula1>
    </dataValidation>
    <dataValidation type="list" allowBlank="1" showInputMessage="1" showErrorMessage="1" sqref="G4:M4">
      <formula1>$AF$2:$AF$10</formula1>
    </dataValidation>
    <dataValidation type="list" allowBlank="1" showInputMessage="1" showErrorMessage="1" sqref="G7:M7">
      <formula1>$AJ$2:$AJ$10</formula1>
    </dataValidation>
  </dataValidations>
  <printOptions horizontalCentered="1" verticalCentered="1"/>
  <pageMargins left="0.15748031496063" right="0.27559055118110198" top="0.23622047244094499" bottom="0.23622047244094499" header="0.31496062992126" footer="0.31496062992126"/>
  <pageSetup scale="55" orientation="portrait" r:id="rId1"/>
  <headerFooter>
    <oddFooter>&amp;Cpage &amp;P of &amp;N&amp;R&amp;8 2011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pageSetUpPr fitToPage="1"/>
  </sheetPr>
  <dimension ref="A1:AL84"/>
  <sheetViews>
    <sheetView zoomScaleNormal="100" workbookViewId="0">
      <selection activeCell="Q54" sqref="Q54"/>
    </sheetView>
  </sheetViews>
  <sheetFormatPr defaultColWidth="11.42578125" defaultRowHeight="15"/>
  <cols>
    <col min="1" max="17" width="9.140625" style="33" customWidth="1"/>
    <col min="18" max="33" width="11.42578125" style="33"/>
    <col min="34" max="34" width="27" style="33" customWidth="1"/>
    <col min="35" max="35" width="15.85546875" style="33" customWidth="1"/>
    <col min="36" max="36" width="29.85546875" style="33" bestFit="1" customWidth="1"/>
    <col min="37" max="37" width="10.140625" style="33" customWidth="1"/>
    <col min="38" max="38" width="28.85546875" style="33" bestFit="1" customWidth="1"/>
    <col min="39" max="16384" width="11.42578125" style="33"/>
  </cols>
  <sheetData>
    <row r="1" spans="2:38" ht="24" thickBot="1">
      <c r="B1" s="100"/>
      <c r="C1" s="100"/>
      <c r="D1" s="249" t="s">
        <v>180</v>
      </c>
      <c r="E1" s="249"/>
      <c r="F1" s="249"/>
      <c r="G1" s="249"/>
      <c r="H1" s="249"/>
      <c r="I1" s="249"/>
      <c r="J1" s="249"/>
      <c r="K1" s="249"/>
      <c r="L1" s="249"/>
      <c r="M1" s="249"/>
      <c r="N1" s="249"/>
      <c r="O1" s="249"/>
      <c r="P1" s="249"/>
    </row>
    <row r="2" spans="2:38" ht="20.25" customHeight="1">
      <c r="D2" s="256" t="s">
        <v>46</v>
      </c>
      <c r="E2" s="257"/>
      <c r="F2" s="257"/>
      <c r="G2" s="257"/>
      <c r="H2" s="258"/>
      <c r="I2" s="258"/>
      <c r="J2" s="258"/>
      <c r="K2" s="258"/>
      <c r="L2" s="258"/>
      <c r="M2" s="258"/>
      <c r="N2" s="258"/>
      <c r="O2" s="258"/>
      <c r="P2" s="259"/>
    </row>
    <row r="3" spans="2:38" ht="20.25" customHeight="1" thickBot="1">
      <c r="D3" s="260" t="s">
        <v>74</v>
      </c>
      <c r="E3" s="261"/>
      <c r="F3" s="261"/>
      <c r="G3" s="261"/>
      <c r="H3" s="262"/>
      <c r="I3" s="262"/>
      <c r="J3" s="262"/>
      <c r="K3" s="262"/>
      <c r="L3" s="262"/>
      <c r="M3" s="262"/>
      <c r="N3" s="262"/>
      <c r="O3" s="262"/>
      <c r="P3" s="263"/>
    </row>
    <row r="4" spans="2:38" ht="15.75" thickBot="1"/>
    <row r="5" spans="2:38">
      <c r="B5" s="264" t="s">
        <v>63</v>
      </c>
      <c r="C5" s="265"/>
      <c r="D5" s="266"/>
      <c r="E5" s="266"/>
      <c r="F5" s="266"/>
      <c r="G5" s="266"/>
      <c r="H5" s="267"/>
      <c r="J5" s="264" t="s">
        <v>75</v>
      </c>
      <c r="K5" s="265"/>
      <c r="L5" s="268"/>
      <c r="M5" s="269"/>
      <c r="N5" s="269"/>
      <c r="O5" s="269"/>
      <c r="P5" s="270"/>
    </row>
    <row r="6" spans="2:38">
      <c r="B6" s="250" t="s">
        <v>62</v>
      </c>
      <c r="C6" s="251"/>
      <c r="D6" s="252"/>
      <c r="E6" s="252"/>
      <c r="F6" s="252"/>
      <c r="G6" s="252"/>
      <c r="H6" s="253"/>
      <c r="J6" s="250" t="s">
        <v>72</v>
      </c>
      <c r="K6" s="251"/>
      <c r="L6" s="252"/>
      <c r="M6" s="252"/>
      <c r="N6" s="252"/>
      <c r="O6" s="252"/>
      <c r="P6" s="253"/>
    </row>
    <row r="7" spans="2:38">
      <c r="B7" s="250"/>
      <c r="C7" s="251"/>
      <c r="D7" s="252"/>
      <c r="E7" s="252"/>
      <c r="F7" s="252"/>
      <c r="G7" s="252"/>
      <c r="H7" s="253"/>
      <c r="J7" s="250"/>
      <c r="K7" s="251"/>
      <c r="L7" s="252"/>
      <c r="M7" s="252"/>
      <c r="N7" s="252"/>
      <c r="O7" s="252"/>
      <c r="P7" s="253"/>
      <c r="AH7" s="34" t="s">
        <v>76</v>
      </c>
      <c r="AJ7" s="34" t="s">
        <v>77</v>
      </c>
      <c r="AL7" s="34" t="s">
        <v>78</v>
      </c>
    </row>
    <row r="8" spans="2:38">
      <c r="B8" s="250"/>
      <c r="C8" s="251"/>
      <c r="D8" s="252"/>
      <c r="E8" s="252"/>
      <c r="F8" s="252"/>
      <c r="G8" s="252"/>
      <c r="H8" s="253"/>
      <c r="J8" s="250"/>
      <c r="K8" s="251"/>
      <c r="L8" s="252"/>
      <c r="M8" s="252"/>
      <c r="N8" s="252"/>
      <c r="O8" s="252"/>
      <c r="P8" s="253"/>
      <c r="AH8" s="46" t="s">
        <v>79</v>
      </c>
      <c r="AJ8" s="46" t="s">
        <v>79</v>
      </c>
      <c r="AL8" s="46" t="s">
        <v>79</v>
      </c>
    </row>
    <row r="9" spans="2:38">
      <c r="B9" s="250" t="s">
        <v>80</v>
      </c>
      <c r="C9" s="251"/>
      <c r="D9" s="254"/>
      <c r="E9" s="254"/>
      <c r="F9" s="254"/>
      <c r="G9" s="254"/>
      <c r="H9" s="255"/>
      <c r="J9" s="250" t="s">
        <v>80</v>
      </c>
      <c r="K9" s="251"/>
      <c r="L9" s="254"/>
      <c r="M9" s="254"/>
      <c r="N9" s="254"/>
      <c r="O9" s="254"/>
      <c r="P9" s="255"/>
      <c r="AH9" s="33" t="s">
        <v>226</v>
      </c>
      <c r="AJ9" s="33" t="s">
        <v>227</v>
      </c>
      <c r="AL9" s="117" t="s">
        <v>220</v>
      </c>
    </row>
    <row r="10" spans="2:38">
      <c r="B10" s="250"/>
      <c r="C10" s="251"/>
      <c r="D10" s="254"/>
      <c r="E10" s="254"/>
      <c r="F10" s="254"/>
      <c r="G10" s="254"/>
      <c r="H10" s="255"/>
      <c r="J10" s="250"/>
      <c r="K10" s="251"/>
      <c r="L10" s="254"/>
      <c r="M10" s="254"/>
      <c r="N10" s="254"/>
      <c r="O10" s="254"/>
      <c r="P10" s="255"/>
      <c r="AH10" s="33" t="s">
        <v>81</v>
      </c>
      <c r="AJ10" s="33" t="s">
        <v>82</v>
      </c>
      <c r="AL10" s="118" t="s">
        <v>86</v>
      </c>
    </row>
    <row r="11" spans="2:38">
      <c r="B11" s="250" t="s">
        <v>71</v>
      </c>
      <c r="C11" s="251"/>
      <c r="D11" s="286"/>
      <c r="E11" s="287"/>
      <c r="F11" s="287"/>
      <c r="G11" s="287"/>
      <c r="H11" s="288"/>
      <c r="J11" s="250" t="s">
        <v>71</v>
      </c>
      <c r="K11" s="251"/>
      <c r="L11" s="252"/>
      <c r="M11" s="252"/>
      <c r="N11" s="252"/>
      <c r="O11" s="252"/>
      <c r="P11" s="253"/>
      <c r="AJ11" s="33" t="s">
        <v>147</v>
      </c>
      <c r="AL11" s="118" t="s">
        <v>114</v>
      </c>
    </row>
    <row r="12" spans="2:38" ht="15" customHeight="1">
      <c r="B12" s="250"/>
      <c r="C12" s="251"/>
      <c r="D12" s="289"/>
      <c r="E12" s="290"/>
      <c r="F12" s="290"/>
      <c r="G12" s="290"/>
      <c r="H12" s="291"/>
      <c r="J12" s="250"/>
      <c r="K12" s="251"/>
      <c r="L12" s="252"/>
      <c r="M12" s="252"/>
      <c r="N12" s="252"/>
      <c r="O12" s="252"/>
      <c r="P12" s="253"/>
      <c r="AL12" s="118" t="s">
        <v>167</v>
      </c>
    </row>
    <row r="13" spans="2:38" ht="15" customHeight="1">
      <c r="B13" s="250"/>
      <c r="C13" s="251"/>
      <c r="D13" s="292"/>
      <c r="E13" s="293"/>
      <c r="F13" s="293"/>
      <c r="G13" s="293"/>
      <c r="H13" s="294"/>
      <c r="J13" s="250"/>
      <c r="K13" s="251"/>
      <c r="L13" s="252"/>
      <c r="M13" s="252"/>
      <c r="N13" s="252"/>
      <c r="O13" s="252"/>
      <c r="P13" s="253"/>
      <c r="AL13" s="118" t="s">
        <v>115</v>
      </c>
    </row>
    <row r="14" spans="2:38">
      <c r="B14" s="250"/>
      <c r="C14" s="251"/>
      <c r="D14" s="295" t="s">
        <v>67</v>
      </c>
      <c r="E14" s="295"/>
      <c r="F14" s="35" t="s">
        <v>68</v>
      </c>
      <c r="G14" s="295" t="s">
        <v>83</v>
      </c>
      <c r="H14" s="296"/>
      <c r="J14" s="250"/>
      <c r="K14" s="251"/>
      <c r="L14" s="295" t="s">
        <v>67</v>
      </c>
      <c r="M14" s="295"/>
      <c r="N14" s="35" t="s">
        <v>68</v>
      </c>
      <c r="O14" s="295" t="s">
        <v>83</v>
      </c>
      <c r="P14" s="296"/>
      <c r="AH14" s="33" t="s">
        <v>84</v>
      </c>
      <c r="AL14" s="118" t="s">
        <v>214</v>
      </c>
    </row>
    <row r="15" spans="2:38">
      <c r="B15" s="250"/>
      <c r="C15" s="251"/>
      <c r="D15" s="281"/>
      <c r="E15" s="281"/>
      <c r="F15" s="36"/>
      <c r="G15" s="282"/>
      <c r="H15" s="283"/>
      <c r="J15" s="250"/>
      <c r="K15" s="251"/>
      <c r="L15" s="281"/>
      <c r="M15" s="281"/>
      <c r="N15" s="37"/>
      <c r="O15" s="282"/>
      <c r="P15" s="283"/>
      <c r="AH15" s="33" t="s">
        <v>85</v>
      </c>
      <c r="AL15" s="118" t="s">
        <v>168</v>
      </c>
    </row>
    <row r="16" spans="2:38">
      <c r="B16" s="250" t="s">
        <v>66</v>
      </c>
      <c r="C16" s="251"/>
      <c r="D16" s="284"/>
      <c r="E16" s="284"/>
      <c r="F16" s="284"/>
      <c r="G16" s="284"/>
      <c r="H16" s="285"/>
      <c r="J16" s="250" t="s">
        <v>66</v>
      </c>
      <c r="K16" s="251"/>
      <c r="L16" s="284"/>
      <c r="M16" s="284"/>
      <c r="N16" s="284"/>
      <c r="O16" s="284"/>
      <c r="P16" s="285"/>
      <c r="AL16" s="118" t="s">
        <v>116</v>
      </c>
    </row>
    <row r="17" spans="1:38" ht="15.75" thickBot="1">
      <c r="B17" s="277" t="s">
        <v>87</v>
      </c>
      <c r="C17" s="278"/>
      <c r="D17" s="279"/>
      <c r="E17" s="279"/>
      <c r="F17" s="279"/>
      <c r="G17" s="279"/>
      <c r="H17" s="280"/>
      <c r="J17" s="277" t="s">
        <v>87</v>
      </c>
      <c r="K17" s="278"/>
      <c r="L17" s="279"/>
      <c r="M17" s="279"/>
      <c r="N17" s="279"/>
      <c r="O17" s="279"/>
      <c r="P17" s="280"/>
      <c r="AJ17" s="33" t="s">
        <v>88</v>
      </c>
      <c r="AL17" s="118" t="s">
        <v>169</v>
      </c>
    </row>
    <row r="18" spans="1:38" ht="15.75" thickBot="1">
      <c r="AJ18" s="33" t="s">
        <v>89</v>
      </c>
      <c r="AL18" s="118" t="s">
        <v>170</v>
      </c>
    </row>
    <row r="19" spans="1:38" ht="27" thickBot="1">
      <c r="B19" s="297" t="s">
        <v>96</v>
      </c>
      <c r="C19" s="298"/>
      <c r="D19" s="298"/>
      <c r="E19" s="298"/>
      <c r="F19" s="298"/>
      <c r="G19" s="298"/>
      <c r="H19" s="298"/>
      <c r="I19" s="298"/>
      <c r="J19" s="298"/>
      <c r="K19" s="298"/>
      <c r="L19" s="298"/>
      <c r="M19" s="298"/>
      <c r="N19" s="299"/>
      <c r="AL19" s="118" t="s">
        <v>171</v>
      </c>
    </row>
    <row r="20" spans="1:38">
      <c r="AL20" s="118" t="s">
        <v>172</v>
      </c>
    </row>
    <row r="21" spans="1:38" ht="20.25" customHeight="1">
      <c r="AL21" s="118" t="s">
        <v>90</v>
      </c>
    </row>
    <row r="22" spans="1:38" ht="20.25" customHeight="1">
      <c r="AL22" s="118" t="s">
        <v>92</v>
      </c>
    </row>
    <row r="23" spans="1:38" ht="20.25" customHeight="1">
      <c r="B23" s="271" t="s">
        <v>93</v>
      </c>
      <c r="C23" s="272"/>
      <c r="D23" s="272"/>
      <c r="E23" s="273"/>
      <c r="F23" s="274" t="s">
        <v>94</v>
      </c>
      <c r="G23" s="275"/>
      <c r="H23" s="275"/>
      <c r="I23" s="276"/>
      <c r="J23" s="274" t="s">
        <v>95</v>
      </c>
      <c r="K23" s="276"/>
      <c r="AL23" s="118" t="s">
        <v>117</v>
      </c>
    </row>
    <row r="24" spans="1:38" ht="15.75">
      <c r="B24" s="300" t="s">
        <v>96</v>
      </c>
      <c r="C24" s="301"/>
      <c r="D24" s="301"/>
      <c r="E24" s="302"/>
      <c r="F24" s="303" t="s">
        <v>79</v>
      </c>
      <c r="G24" s="304"/>
      <c r="H24" s="304"/>
      <c r="I24" s="305"/>
      <c r="J24" s="306"/>
      <c r="K24" s="307"/>
      <c r="AL24" s="118" t="s">
        <v>118</v>
      </c>
    </row>
    <row r="25" spans="1:38" s="39" customFormat="1" ht="19.5" customHeight="1">
      <c r="A25" s="38"/>
      <c r="B25" s="300" t="s">
        <v>96</v>
      </c>
      <c r="C25" s="301"/>
      <c r="D25" s="301"/>
      <c r="E25" s="302"/>
      <c r="F25" s="303" t="s">
        <v>79</v>
      </c>
      <c r="G25" s="304"/>
      <c r="H25" s="304"/>
      <c r="I25" s="305"/>
      <c r="J25" s="306"/>
      <c r="K25" s="307"/>
      <c r="AL25" s="118" t="s">
        <v>173</v>
      </c>
    </row>
    <row r="26" spans="1:38" s="39" customFormat="1" ht="19.5" customHeight="1">
      <c r="A26" s="38"/>
      <c r="B26" s="300" t="s">
        <v>96</v>
      </c>
      <c r="C26" s="301"/>
      <c r="D26" s="301"/>
      <c r="E26" s="302"/>
      <c r="F26" s="303" t="s">
        <v>79</v>
      </c>
      <c r="G26" s="304"/>
      <c r="H26" s="304"/>
      <c r="I26" s="305"/>
      <c r="J26" s="306"/>
      <c r="K26" s="307"/>
      <c r="AL26" s="118" t="s">
        <v>119</v>
      </c>
    </row>
    <row r="27" spans="1:38" s="39" customFormat="1" ht="19.5" customHeight="1">
      <c r="A27" s="38"/>
      <c r="B27" s="300" t="s">
        <v>96</v>
      </c>
      <c r="C27" s="301"/>
      <c r="D27" s="301"/>
      <c r="E27" s="301"/>
      <c r="F27" s="303" t="s">
        <v>79</v>
      </c>
      <c r="G27" s="304"/>
      <c r="H27" s="304"/>
      <c r="I27" s="305"/>
      <c r="J27" s="319"/>
      <c r="K27" s="319"/>
      <c r="AL27" s="118" t="s">
        <v>120</v>
      </c>
    </row>
    <row r="28" spans="1:38" ht="20.25" customHeight="1">
      <c r="A28" s="40"/>
      <c r="AL28" s="118" t="s">
        <v>121</v>
      </c>
    </row>
    <row r="29" spans="1:38" ht="20.25" customHeight="1" thickBot="1">
      <c r="AL29" s="118" t="s">
        <v>174</v>
      </c>
    </row>
    <row r="30" spans="1:38" ht="20.25" customHeight="1" thickBot="1">
      <c r="A30" s="40"/>
      <c r="B30" s="297" t="s">
        <v>209</v>
      </c>
      <c r="C30" s="298"/>
      <c r="D30" s="298"/>
      <c r="E30" s="298"/>
      <c r="F30" s="298"/>
      <c r="G30" s="298"/>
      <c r="H30" s="298"/>
      <c r="I30" s="298"/>
      <c r="J30" s="298"/>
      <c r="K30" s="298"/>
      <c r="L30" s="298"/>
      <c r="M30" s="298"/>
      <c r="N30" s="299"/>
      <c r="AL30" s="118" t="s">
        <v>122</v>
      </c>
    </row>
    <row r="31" spans="1:38">
      <c r="A31" s="40"/>
      <c r="AL31" s="118" t="s">
        <v>123</v>
      </c>
    </row>
    <row r="32" spans="1:38" ht="15.75">
      <c r="A32" s="40"/>
      <c r="B32" s="308" t="s">
        <v>91</v>
      </c>
      <c r="C32" s="309"/>
      <c r="D32" s="309"/>
      <c r="E32" s="310"/>
      <c r="F32" s="311" t="s">
        <v>79</v>
      </c>
      <c r="G32" s="312"/>
      <c r="H32" s="312"/>
      <c r="I32" s="312"/>
      <c r="J32" s="312"/>
      <c r="K32" s="312"/>
      <c r="L32" s="312"/>
      <c r="M32" s="312"/>
      <c r="N32" s="313"/>
      <c r="AL32" s="118" t="s">
        <v>175</v>
      </c>
    </row>
    <row r="33" spans="1:38" ht="15.75">
      <c r="A33" s="40"/>
      <c r="B33" s="308" t="s">
        <v>228</v>
      </c>
      <c r="C33" s="309"/>
      <c r="D33" s="309"/>
      <c r="E33" s="310"/>
      <c r="F33" s="311" t="s">
        <v>79</v>
      </c>
      <c r="G33" s="312"/>
      <c r="H33" s="312"/>
      <c r="I33" s="312"/>
      <c r="J33" s="312"/>
      <c r="K33" s="312"/>
      <c r="L33" s="312"/>
      <c r="M33" s="312"/>
      <c r="N33" s="313"/>
      <c r="AL33" s="118" t="s">
        <v>215</v>
      </c>
    </row>
    <row r="34" spans="1:38" ht="15.75">
      <c r="A34" s="40"/>
      <c r="B34" s="308" t="str">
        <f>IF(F32=AH9,AH14,AJ17)</f>
        <v>COLOR OUTLINE:</v>
      </c>
      <c r="C34" s="309"/>
      <c r="D34" s="309"/>
      <c r="E34" s="310"/>
      <c r="F34" s="311" t="s">
        <v>79</v>
      </c>
      <c r="G34" s="312"/>
      <c r="H34" s="312"/>
      <c r="I34" s="312"/>
      <c r="J34" s="312"/>
      <c r="K34" s="312"/>
      <c r="L34" s="312"/>
      <c r="M34" s="312"/>
      <c r="N34" s="313"/>
      <c r="AL34" s="118" t="s">
        <v>216</v>
      </c>
    </row>
    <row r="35" spans="1:38" ht="15.75">
      <c r="A35" s="40"/>
      <c r="B35" s="308" t="str">
        <f>IF(F32=AH9,AH15,AJ18)</f>
        <v>COLOR FILL:</v>
      </c>
      <c r="C35" s="309"/>
      <c r="D35" s="309"/>
      <c r="E35" s="310"/>
      <c r="F35" s="311" t="s">
        <v>79</v>
      </c>
      <c r="G35" s="312"/>
      <c r="H35" s="312"/>
      <c r="I35" s="312"/>
      <c r="J35" s="312"/>
      <c r="K35" s="312"/>
      <c r="L35" s="312"/>
      <c r="M35" s="312"/>
      <c r="N35" s="313"/>
      <c r="AL35" s="118" t="s">
        <v>217</v>
      </c>
    </row>
    <row r="36" spans="1:38" ht="15.75" thickBot="1">
      <c r="A36" s="40"/>
      <c r="AL36" s="118" t="s">
        <v>218</v>
      </c>
    </row>
    <row r="37" spans="1:38" ht="15.75">
      <c r="A37" s="40"/>
      <c r="B37" s="314" t="s">
        <v>99</v>
      </c>
      <c r="C37" s="315"/>
      <c r="D37" s="315"/>
      <c r="E37" s="316"/>
      <c r="H37" s="314" t="s">
        <v>100</v>
      </c>
      <c r="I37" s="317"/>
      <c r="J37" s="318"/>
      <c r="M37" s="314" t="s">
        <v>101</v>
      </c>
      <c r="N37" s="315"/>
      <c r="O37" s="316"/>
      <c r="AL37" s="118" t="s">
        <v>124</v>
      </c>
    </row>
    <row r="38" spans="1:38" ht="18.75" customHeight="1">
      <c r="A38" s="40"/>
      <c r="B38" s="333" t="s">
        <v>1</v>
      </c>
      <c r="C38" s="275"/>
      <c r="D38" s="334" t="s">
        <v>95</v>
      </c>
      <c r="E38" s="335"/>
      <c r="H38" s="41" t="s">
        <v>102</v>
      </c>
      <c r="I38" s="336" t="s">
        <v>95</v>
      </c>
      <c r="J38" s="337"/>
      <c r="M38" s="41" t="s">
        <v>103</v>
      </c>
      <c r="N38" s="274" t="s">
        <v>95</v>
      </c>
      <c r="O38" s="338"/>
      <c r="Q38" s="339" t="s">
        <v>99</v>
      </c>
      <c r="R38" s="340"/>
      <c r="S38" s="341"/>
      <c r="AL38" s="118" t="s">
        <v>125</v>
      </c>
    </row>
    <row r="39" spans="1:38" ht="15" customHeight="1">
      <c r="A39" s="40"/>
      <c r="B39" s="326"/>
      <c r="C39" s="327"/>
      <c r="D39" s="328" t="str">
        <f>IF(B39&lt;&gt;"",1,"")</f>
        <v/>
      </c>
      <c r="E39" s="329"/>
      <c r="H39" s="42"/>
      <c r="I39" s="281" t="str">
        <f>IF(H39&lt;&gt;"",1,"")</f>
        <v/>
      </c>
      <c r="J39" s="330"/>
      <c r="M39" s="42"/>
      <c r="N39" s="331" t="str">
        <f>IF(M39&lt;&gt;"",1,"")</f>
        <v/>
      </c>
      <c r="O39" s="332"/>
      <c r="Q39" s="342"/>
      <c r="R39" s="343"/>
      <c r="S39" s="344"/>
      <c r="AL39" s="118" t="s">
        <v>176</v>
      </c>
    </row>
    <row r="40" spans="1:38" ht="15" customHeight="1">
      <c r="A40" s="40"/>
      <c r="B40" s="326"/>
      <c r="C40" s="327"/>
      <c r="D40" s="328" t="str">
        <f t="shared" ref="D40:D78" si="0">IF(B40&lt;&gt;"",1,"")</f>
        <v/>
      </c>
      <c r="E40" s="329"/>
      <c r="H40" s="42"/>
      <c r="I40" s="281" t="str">
        <f t="shared" ref="I40:I78" si="1">IF(H40&lt;&gt;"",1,"")</f>
        <v/>
      </c>
      <c r="J40" s="330"/>
      <c r="M40" s="42"/>
      <c r="N40" s="331" t="str">
        <f t="shared" ref="N40:N78" si="2">IF(M40&lt;&gt;"",1,"")</f>
        <v/>
      </c>
      <c r="O40" s="332"/>
      <c r="Q40" s="320">
        <f>SUM(D39:D78)</f>
        <v>0</v>
      </c>
      <c r="R40" s="321"/>
      <c r="S40" s="322"/>
      <c r="AL40" s="118" t="s">
        <v>97</v>
      </c>
    </row>
    <row r="41" spans="1:38" ht="15" customHeight="1">
      <c r="A41" s="40"/>
      <c r="B41" s="326"/>
      <c r="C41" s="327"/>
      <c r="D41" s="328" t="str">
        <f t="shared" si="0"/>
        <v/>
      </c>
      <c r="E41" s="329"/>
      <c r="H41" s="42"/>
      <c r="I41" s="281" t="str">
        <f t="shared" si="1"/>
        <v/>
      </c>
      <c r="J41" s="330"/>
      <c r="M41" s="42"/>
      <c r="N41" s="331" t="str">
        <f t="shared" si="2"/>
        <v/>
      </c>
      <c r="O41" s="332"/>
      <c r="Q41" s="323"/>
      <c r="R41" s="324"/>
      <c r="S41" s="325"/>
      <c r="AL41" s="118" t="s">
        <v>98</v>
      </c>
    </row>
    <row r="42" spans="1:38" ht="15" customHeight="1">
      <c r="A42" s="40"/>
      <c r="B42" s="326"/>
      <c r="C42" s="327"/>
      <c r="D42" s="328" t="str">
        <f t="shared" si="0"/>
        <v/>
      </c>
      <c r="E42" s="329"/>
      <c r="H42" s="42"/>
      <c r="I42" s="281" t="str">
        <f t="shared" si="1"/>
        <v/>
      </c>
      <c r="J42" s="330"/>
      <c r="M42" s="42"/>
      <c r="N42" s="331" t="str">
        <f t="shared" si="2"/>
        <v/>
      </c>
      <c r="O42" s="332"/>
      <c r="AL42" s="118" t="s">
        <v>219</v>
      </c>
    </row>
    <row r="43" spans="1:38" ht="15" customHeight="1">
      <c r="A43" s="40"/>
      <c r="B43" s="326"/>
      <c r="C43" s="327"/>
      <c r="D43" s="328" t="str">
        <f t="shared" si="0"/>
        <v/>
      </c>
      <c r="E43" s="329"/>
      <c r="H43" s="42"/>
      <c r="I43" s="281" t="str">
        <f t="shared" si="1"/>
        <v/>
      </c>
      <c r="J43" s="330"/>
      <c r="M43" s="42"/>
      <c r="N43" s="331" t="str">
        <f t="shared" si="2"/>
        <v/>
      </c>
      <c r="O43" s="332"/>
      <c r="AL43" s="118" t="s">
        <v>126</v>
      </c>
    </row>
    <row r="44" spans="1:38" ht="15" customHeight="1">
      <c r="A44" s="40"/>
      <c r="B44" s="326"/>
      <c r="C44" s="327"/>
      <c r="D44" s="328" t="str">
        <f t="shared" si="0"/>
        <v/>
      </c>
      <c r="E44" s="329"/>
      <c r="H44" s="42"/>
      <c r="I44" s="281" t="str">
        <f t="shared" si="1"/>
        <v/>
      </c>
      <c r="J44" s="330"/>
      <c r="M44" s="42"/>
      <c r="N44" s="331" t="str">
        <f t="shared" si="2"/>
        <v/>
      </c>
      <c r="O44" s="332"/>
      <c r="Q44" s="339" t="s">
        <v>105</v>
      </c>
      <c r="R44" s="340"/>
      <c r="S44" s="341"/>
      <c r="AL44" s="118" t="s">
        <v>127</v>
      </c>
    </row>
    <row r="45" spans="1:38" ht="15" customHeight="1">
      <c r="A45" s="40"/>
      <c r="B45" s="326"/>
      <c r="C45" s="327"/>
      <c r="D45" s="328" t="str">
        <f t="shared" si="0"/>
        <v/>
      </c>
      <c r="E45" s="329"/>
      <c r="H45" s="42"/>
      <c r="I45" s="281" t="str">
        <f t="shared" si="1"/>
        <v/>
      </c>
      <c r="J45" s="330"/>
      <c r="M45" s="42"/>
      <c r="N45" s="331" t="str">
        <f t="shared" si="2"/>
        <v/>
      </c>
      <c r="O45" s="332"/>
      <c r="Q45" s="342"/>
      <c r="R45" s="343"/>
      <c r="S45" s="344"/>
      <c r="AL45" s="118" t="s">
        <v>104</v>
      </c>
    </row>
    <row r="46" spans="1:38" ht="15" customHeight="1">
      <c r="A46" s="40"/>
      <c r="B46" s="326"/>
      <c r="C46" s="327"/>
      <c r="D46" s="328" t="str">
        <f t="shared" si="0"/>
        <v/>
      </c>
      <c r="E46" s="329"/>
      <c r="H46" s="42"/>
      <c r="I46" s="281" t="str">
        <f t="shared" si="1"/>
        <v/>
      </c>
      <c r="J46" s="330"/>
      <c r="M46" s="42"/>
      <c r="N46" s="331" t="str">
        <f t="shared" si="2"/>
        <v/>
      </c>
      <c r="O46" s="332"/>
      <c r="Q46" s="320">
        <f>SUM(I39:I78)</f>
        <v>0</v>
      </c>
      <c r="R46" s="321"/>
      <c r="S46" s="322"/>
      <c r="AL46" s="118" t="s">
        <v>128</v>
      </c>
    </row>
    <row r="47" spans="1:38" ht="15" customHeight="1">
      <c r="A47" s="40"/>
      <c r="B47" s="326"/>
      <c r="C47" s="327"/>
      <c r="D47" s="328" t="str">
        <f t="shared" si="0"/>
        <v/>
      </c>
      <c r="E47" s="329"/>
      <c r="H47" s="42"/>
      <c r="I47" s="281" t="str">
        <f t="shared" si="1"/>
        <v/>
      </c>
      <c r="J47" s="330"/>
      <c r="M47" s="42"/>
      <c r="N47" s="331" t="str">
        <f t="shared" si="2"/>
        <v/>
      </c>
      <c r="O47" s="332"/>
      <c r="Q47" s="323"/>
      <c r="R47" s="324"/>
      <c r="S47" s="325"/>
      <c r="AL47" s="1"/>
    </row>
    <row r="48" spans="1:38" ht="15" customHeight="1">
      <c r="A48" s="40"/>
      <c r="B48" s="326"/>
      <c r="C48" s="327"/>
      <c r="D48" s="328" t="str">
        <f t="shared" si="0"/>
        <v/>
      </c>
      <c r="E48" s="329"/>
      <c r="H48" s="42"/>
      <c r="I48" s="281" t="str">
        <f t="shared" si="1"/>
        <v/>
      </c>
      <c r="J48" s="330"/>
      <c r="M48" s="42"/>
      <c r="N48" s="331" t="str">
        <f t="shared" si="2"/>
        <v/>
      </c>
      <c r="O48" s="332"/>
    </row>
    <row r="49" spans="1:19" ht="15" customHeight="1">
      <c r="A49" s="40"/>
      <c r="B49" s="326"/>
      <c r="C49" s="327"/>
      <c r="D49" s="328" t="str">
        <f t="shared" si="0"/>
        <v/>
      </c>
      <c r="E49" s="329"/>
      <c r="H49" s="42"/>
      <c r="I49" s="281" t="str">
        <f t="shared" si="1"/>
        <v/>
      </c>
      <c r="J49" s="330"/>
      <c r="M49" s="42"/>
      <c r="N49" s="331" t="str">
        <f t="shared" si="2"/>
        <v/>
      </c>
      <c r="O49" s="332"/>
    </row>
    <row r="50" spans="1:19" ht="15" customHeight="1">
      <c r="A50" s="40"/>
      <c r="B50" s="326"/>
      <c r="C50" s="327"/>
      <c r="D50" s="328" t="str">
        <f t="shared" si="0"/>
        <v/>
      </c>
      <c r="E50" s="329"/>
      <c r="H50" s="42"/>
      <c r="I50" s="281" t="str">
        <f t="shared" si="1"/>
        <v/>
      </c>
      <c r="J50" s="330"/>
      <c r="M50" s="42"/>
      <c r="N50" s="331" t="str">
        <f t="shared" si="2"/>
        <v/>
      </c>
      <c r="O50" s="332"/>
      <c r="Q50" s="339" t="s">
        <v>106</v>
      </c>
      <c r="R50" s="340"/>
      <c r="S50" s="341"/>
    </row>
    <row r="51" spans="1:19" ht="15" customHeight="1">
      <c r="A51" s="40"/>
      <c r="B51" s="326"/>
      <c r="C51" s="327"/>
      <c r="D51" s="328" t="str">
        <f t="shared" si="0"/>
        <v/>
      </c>
      <c r="E51" s="329"/>
      <c r="H51" s="42"/>
      <c r="I51" s="281" t="str">
        <f t="shared" si="1"/>
        <v/>
      </c>
      <c r="J51" s="330"/>
      <c r="M51" s="42"/>
      <c r="N51" s="331" t="str">
        <f t="shared" si="2"/>
        <v/>
      </c>
      <c r="O51" s="332"/>
      <c r="Q51" s="342"/>
      <c r="R51" s="343"/>
      <c r="S51" s="344"/>
    </row>
    <row r="52" spans="1:19" ht="15" customHeight="1">
      <c r="A52" s="40"/>
      <c r="B52" s="326"/>
      <c r="C52" s="327"/>
      <c r="D52" s="328" t="str">
        <f t="shared" si="0"/>
        <v/>
      </c>
      <c r="E52" s="329"/>
      <c r="H52" s="42"/>
      <c r="I52" s="281" t="str">
        <f t="shared" si="1"/>
        <v/>
      </c>
      <c r="J52" s="330"/>
      <c r="M52" s="42"/>
      <c r="N52" s="331" t="str">
        <f t="shared" si="2"/>
        <v/>
      </c>
      <c r="O52" s="332"/>
      <c r="Q52" s="320">
        <f>SUM(N39:N78)</f>
        <v>0</v>
      </c>
      <c r="R52" s="321"/>
      <c r="S52" s="322"/>
    </row>
    <row r="53" spans="1:19" ht="15" customHeight="1">
      <c r="A53" s="40"/>
      <c r="B53" s="326"/>
      <c r="C53" s="327"/>
      <c r="D53" s="328" t="str">
        <f t="shared" si="0"/>
        <v/>
      </c>
      <c r="E53" s="329"/>
      <c r="H53" s="42"/>
      <c r="I53" s="281" t="str">
        <f t="shared" si="1"/>
        <v/>
      </c>
      <c r="J53" s="330"/>
      <c r="M53" s="42"/>
      <c r="N53" s="331" t="str">
        <f t="shared" si="2"/>
        <v/>
      </c>
      <c r="O53" s="332"/>
      <c r="Q53" s="323"/>
      <c r="R53" s="324"/>
      <c r="S53" s="325"/>
    </row>
    <row r="54" spans="1:19" ht="15" customHeight="1">
      <c r="A54" s="40"/>
      <c r="B54" s="326"/>
      <c r="C54" s="327"/>
      <c r="D54" s="328" t="str">
        <f t="shared" si="0"/>
        <v/>
      </c>
      <c r="E54" s="329"/>
      <c r="H54" s="42"/>
      <c r="I54" s="281" t="str">
        <f t="shared" si="1"/>
        <v/>
      </c>
      <c r="J54" s="330"/>
      <c r="M54" s="42"/>
      <c r="N54" s="331" t="str">
        <f t="shared" si="2"/>
        <v/>
      </c>
      <c r="O54" s="332"/>
    </row>
    <row r="55" spans="1:19" ht="15" customHeight="1">
      <c r="A55" s="40"/>
      <c r="B55" s="326"/>
      <c r="C55" s="327"/>
      <c r="D55" s="328" t="str">
        <f t="shared" si="0"/>
        <v/>
      </c>
      <c r="E55" s="329"/>
      <c r="H55" s="42"/>
      <c r="I55" s="281" t="str">
        <f t="shared" si="1"/>
        <v/>
      </c>
      <c r="J55" s="330"/>
      <c r="M55" s="42"/>
      <c r="N55" s="331" t="str">
        <f t="shared" si="2"/>
        <v/>
      </c>
      <c r="O55" s="332"/>
    </row>
    <row r="56" spans="1:19" ht="15" customHeight="1">
      <c r="A56" s="40"/>
      <c r="B56" s="326"/>
      <c r="C56" s="327"/>
      <c r="D56" s="328" t="str">
        <f t="shared" si="0"/>
        <v/>
      </c>
      <c r="E56" s="329"/>
      <c r="H56" s="42"/>
      <c r="I56" s="281" t="str">
        <f t="shared" si="1"/>
        <v/>
      </c>
      <c r="J56" s="330"/>
      <c r="M56" s="42"/>
      <c r="N56" s="331" t="str">
        <f t="shared" si="2"/>
        <v/>
      </c>
      <c r="O56" s="332"/>
    </row>
    <row r="57" spans="1:19" ht="15" customHeight="1">
      <c r="A57" s="40"/>
      <c r="B57" s="326"/>
      <c r="C57" s="327"/>
      <c r="D57" s="328" t="str">
        <f t="shared" si="0"/>
        <v/>
      </c>
      <c r="E57" s="329"/>
      <c r="H57" s="42"/>
      <c r="I57" s="281" t="str">
        <f t="shared" si="1"/>
        <v/>
      </c>
      <c r="J57" s="330"/>
      <c r="M57" s="42"/>
      <c r="N57" s="331" t="str">
        <f t="shared" si="2"/>
        <v/>
      </c>
      <c r="O57" s="332"/>
    </row>
    <row r="58" spans="1:19" ht="15" customHeight="1">
      <c r="A58" s="40"/>
      <c r="B58" s="326"/>
      <c r="C58" s="327"/>
      <c r="D58" s="328" t="str">
        <f t="shared" si="0"/>
        <v/>
      </c>
      <c r="E58" s="329"/>
      <c r="H58" s="42"/>
      <c r="I58" s="281" t="str">
        <f t="shared" si="1"/>
        <v/>
      </c>
      <c r="J58" s="330"/>
      <c r="M58" s="42"/>
      <c r="N58" s="331" t="str">
        <f t="shared" si="2"/>
        <v/>
      </c>
      <c r="O58" s="332"/>
    </row>
    <row r="59" spans="1:19" ht="15" customHeight="1">
      <c r="A59" s="40"/>
      <c r="B59" s="326"/>
      <c r="C59" s="327"/>
      <c r="D59" s="328" t="str">
        <f t="shared" si="0"/>
        <v/>
      </c>
      <c r="E59" s="329"/>
      <c r="H59" s="42"/>
      <c r="I59" s="281" t="str">
        <f t="shared" si="1"/>
        <v/>
      </c>
      <c r="J59" s="330"/>
      <c r="M59" s="42"/>
      <c r="N59" s="331" t="str">
        <f t="shared" si="2"/>
        <v/>
      </c>
      <c r="O59" s="332"/>
    </row>
    <row r="60" spans="1:19" ht="15" customHeight="1">
      <c r="A60" s="40"/>
      <c r="B60" s="326"/>
      <c r="C60" s="327"/>
      <c r="D60" s="328" t="str">
        <f t="shared" si="0"/>
        <v/>
      </c>
      <c r="E60" s="329"/>
      <c r="H60" s="42"/>
      <c r="I60" s="281" t="str">
        <f t="shared" si="1"/>
        <v/>
      </c>
      <c r="J60" s="330"/>
      <c r="M60" s="42"/>
      <c r="N60" s="331" t="str">
        <f t="shared" si="2"/>
        <v/>
      </c>
      <c r="O60" s="332"/>
    </row>
    <row r="61" spans="1:19" ht="15" customHeight="1">
      <c r="A61" s="40"/>
      <c r="B61" s="326"/>
      <c r="C61" s="327"/>
      <c r="D61" s="328" t="str">
        <f t="shared" si="0"/>
        <v/>
      </c>
      <c r="E61" s="329"/>
      <c r="H61" s="42"/>
      <c r="I61" s="281" t="str">
        <f t="shared" si="1"/>
        <v/>
      </c>
      <c r="J61" s="330"/>
      <c r="M61" s="42"/>
      <c r="N61" s="331" t="str">
        <f t="shared" si="2"/>
        <v/>
      </c>
      <c r="O61" s="332"/>
    </row>
    <row r="62" spans="1:19" ht="15" customHeight="1">
      <c r="A62" s="40"/>
      <c r="B62" s="326"/>
      <c r="C62" s="327"/>
      <c r="D62" s="328" t="str">
        <f t="shared" si="0"/>
        <v/>
      </c>
      <c r="E62" s="329"/>
      <c r="H62" s="42"/>
      <c r="I62" s="281" t="str">
        <f t="shared" si="1"/>
        <v/>
      </c>
      <c r="J62" s="330"/>
      <c r="M62" s="42"/>
      <c r="N62" s="331" t="str">
        <f t="shared" si="2"/>
        <v/>
      </c>
      <c r="O62" s="332"/>
    </row>
    <row r="63" spans="1:19" ht="15" customHeight="1">
      <c r="A63" s="40"/>
      <c r="B63" s="326"/>
      <c r="C63" s="327"/>
      <c r="D63" s="328" t="str">
        <f t="shared" si="0"/>
        <v/>
      </c>
      <c r="E63" s="329"/>
      <c r="H63" s="42"/>
      <c r="I63" s="281" t="str">
        <f t="shared" si="1"/>
        <v/>
      </c>
      <c r="J63" s="330"/>
      <c r="M63" s="42"/>
      <c r="N63" s="331" t="str">
        <f t="shared" si="2"/>
        <v/>
      </c>
      <c r="O63" s="332"/>
    </row>
    <row r="64" spans="1:19" ht="15" customHeight="1">
      <c r="A64" s="40"/>
      <c r="B64" s="326"/>
      <c r="C64" s="327"/>
      <c r="D64" s="328" t="str">
        <f t="shared" si="0"/>
        <v/>
      </c>
      <c r="E64" s="329"/>
      <c r="H64" s="42"/>
      <c r="I64" s="281" t="str">
        <f t="shared" si="1"/>
        <v/>
      </c>
      <c r="J64" s="330"/>
      <c r="M64" s="42"/>
      <c r="N64" s="331" t="str">
        <f t="shared" si="2"/>
        <v/>
      </c>
      <c r="O64" s="332"/>
    </row>
    <row r="65" spans="1:15" ht="15" customHeight="1">
      <c r="A65" s="40"/>
      <c r="B65" s="326"/>
      <c r="C65" s="327"/>
      <c r="D65" s="328" t="str">
        <f t="shared" si="0"/>
        <v/>
      </c>
      <c r="E65" s="329"/>
      <c r="H65" s="42"/>
      <c r="I65" s="281" t="str">
        <f t="shared" si="1"/>
        <v/>
      </c>
      <c r="J65" s="330"/>
      <c r="M65" s="42"/>
      <c r="N65" s="331" t="str">
        <f t="shared" si="2"/>
        <v/>
      </c>
      <c r="O65" s="332"/>
    </row>
    <row r="66" spans="1:15" ht="15" customHeight="1">
      <c r="A66" s="40"/>
      <c r="B66" s="326"/>
      <c r="C66" s="327"/>
      <c r="D66" s="328" t="str">
        <f t="shared" si="0"/>
        <v/>
      </c>
      <c r="E66" s="329"/>
      <c r="H66" s="42"/>
      <c r="I66" s="281" t="str">
        <f t="shared" si="1"/>
        <v/>
      </c>
      <c r="J66" s="330"/>
      <c r="M66" s="42"/>
      <c r="N66" s="331" t="str">
        <f t="shared" si="2"/>
        <v/>
      </c>
      <c r="O66" s="332"/>
    </row>
    <row r="67" spans="1:15" ht="15" customHeight="1">
      <c r="A67" s="40"/>
      <c r="B67" s="326"/>
      <c r="C67" s="327"/>
      <c r="D67" s="328" t="str">
        <f t="shared" si="0"/>
        <v/>
      </c>
      <c r="E67" s="329"/>
      <c r="H67" s="42"/>
      <c r="I67" s="281" t="str">
        <f t="shared" si="1"/>
        <v/>
      </c>
      <c r="J67" s="330"/>
      <c r="M67" s="42"/>
      <c r="N67" s="331" t="str">
        <f t="shared" si="2"/>
        <v/>
      </c>
      <c r="O67" s="332"/>
    </row>
    <row r="68" spans="1:15" ht="15" customHeight="1">
      <c r="A68" s="40"/>
      <c r="B68" s="326"/>
      <c r="C68" s="327"/>
      <c r="D68" s="328" t="str">
        <f t="shared" si="0"/>
        <v/>
      </c>
      <c r="E68" s="329"/>
      <c r="H68" s="42"/>
      <c r="I68" s="281" t="str">
        <f t="shared" si="1"/>
        <v/>
      </c>
      <c r="J68" s="330"/>
      <c r="M68" s="42"/>
      <c r="N68" s="331" t="str">
        <f t="shared" si="2"/>
        <v/>
      </c>
      <c r="O68" s="332"/>
    </row>
    <row r="69" spans="1:15" ht="15" customHeight="1">
      <c r="A69" s="40"/>
      <c r="B69" s="326"/>
      <c r="C69" s="327"/>
      <c r="D69" s="328" t="str">
        <f t="shared" si="0"/>
        <v/>
      </c>
      <c r="E69" s="329"/>
      <c r="H69" s="42"/>
      <c r="I69" s="281" t="str">
        <f t="shared" si="1"/>
        <v/>
      </c>
      <c r="J69" s="330"/>
      <c r="M69" s="42"/>
      <c r="N69" s="331" t="str">
        <f t="shared" si="2"/>
        <v/>
      </c>
      <c r="O69" s="332"/>
    </row>
    <row r="70" spans="1:15" ht="15" customHeight="1">
      <c r="A70" s="40"/>
      <c r="B70" s="326"/>
      <c r="C70" s="327" t="str">
        <f t="shared" ref="C70:C78" si="3">IF(B70&lt;&gt;"",1,"")</f>
        <v/>
      </c>
      <c r="D70" s="328" t="str">
        <f t="shared" si="0"/>
        <v/>
      </c>
      <c r="E70" s="329"/>
      <c r="H70" s="42"/>
      <c r="I70" s="281" t="str">
        <f t="shared" si="1"/>
        <v/>
      </c>
      <c r="J70" s="330"/>
      <c r="M70" s="42"/>
      <c r="N70" s="331" t="str">
        <f t="shared" si="2"/>
        <v/>
      </c>
      <c r="O70" s="332"/>
    </row>
    <row r="71" spans="1:15" ht="15" customHeight="1">
      <c r="A71" s="40"/>
      <c r="B71" s="326"/>
      <c r="C71" s="327" t="str">
        <f t="shared" si="3"/>
        <v/>
      </c>
      <c r="D71" s="328" t="str">
        <f t="shared" si="0"/>
        <v/>
      </c>
      <c r="E71" s="329"/>
      <c r="H71" s="42"/>
      <c r="I71" s="281" t="str">
        <f t="shared" si="1"/>
        <v/>
      </c>
      <c r="J71" s="330"/>
      <c r="M71" s="42"/>
      <c r="N71" s="331" t="str">
        <f t="shared" si="2"/>
        <v/>
      </c>
      <c r="O71" s="332"/>
    </row>
    <row r="72" spans="1:15" ht="15" customHeight="1">
      <c r="A72" s="40"/>
      <c r="B72" s="326"/>
      <c r="C72" s="327" t="str">
        <f t="shared" si="3"/>
        <v/>
      </c>
      <c r="D72" s="328" t="str">
        <f t="shared" si="0"/>
        <v/>
      </c>
      <c r="E72" s="329"/>
      <c r="H72" s="42"/>
      <c r="I72" s="281" t="str">
        <f t="shared" si="1"/>
        <v/>
      </c>
      <c r="J72" s="330"/>
      <c r="M72" s="42"/>
      <c r="N72" s="331" t="str">
        <f t="shared" si="2"/>
        <v/>
      </c>
      <c r="O72" s="332"/>
    </row>
    <row r="73" spans="1:15" ht="15" customHeight="1">
      <c r="A73" s="40"/>
      <c r="B73" s="326"/>
      <c r="C73" s="327" t="str">
        <f t="shared" si="3"/>
        <v/>
      </c>
      <c r="D73" s="328" t="str">
        <f t="shared" si="0"/>
        <v/>
      </c>
      <c r="E73" s="329"/>
      <c r="H73" s="42"/>
      <c r="I73" s="281" t="str">
        <f t="shared" si="1"/>
        <v/>
      </c>
      <c r="J73" s="330"/>
      <c r="M73" s="42"/>
      <c r="N73" s="331" t="str">
        <f t="shared" si="2"/>
        <v/>
      </c>
      <c r="O73" s="332"/>
    </row>
    <row r="74" spans="1:15" ht="15" customHeight="1">
      <c r="A74" s="40"/>
      <c r="B74" s="326"/>
      <c r="C74" s="327" t="str">
        <f t="shared" si="3"/>
        <v/>
      </c>
      <c r="D74" s="328" t="str">
        <f t="shared" si="0"/>
        <v/>
      </c>
      <c r="E74" s="329"/>
      <c r="H74" s="42"/>
      <c r="I74" s="281" t="str">
        <f t="shared" si="1"/>
        <v/>
      </c>
      <c r="J74" s="330"/>
      <c r="M74" s="42"/>
      <c r="N74" s="331" t="str">
        <f t="shared" si="2"/>
        <v/>
      </c>
      <c r="O74" s="332"/>
    </row>
    <row r="75" spans="1:15" ht="15" customHeight="1">
      <c r="A75" s="40"/>
      <c r="B75" s="326"/>
      <c r="C75" s="327" t="str">
        <f t="shared" si="3"/>
        <v/>
      </c>
      <c r="D75" s="328" t="str">
        <f t="shared" si="0"/>
        <v/>
      </c>
      <c r="E75" s="329"/>
      <c r="H75" s="42"/>
      <c r="I75" s="281" t="str">
        <f t="shared" si="1"/>
        <v/>
      </c>
      <c r="J75" s="330"/>
      <c r="M75" s="42"/>
      <c r="N75" s="331" t="str">
        <f t="shared" si="2"/>
        <v/>
      </c>
      <c r="O75" s="332"/>
    </row>
    <row r="76" spans="1:15" ht="15" customHeight="1">
      <c r="A76" s="40"/>
      <c r="B76" s="326"/>
      <c r="C76" s="327" t="str">
        <f t="shared" si="3"/>
        <v/>
      </c>
      <c r="D76" s="328" t="str">
        <f t="shared" si="0"/>
        <v/>
      </c>
      <c r="E76" s="329"/>
      <c r="H76" s="42"/>
      <c r="I76" s="281" t="str">
        <f t="shared" si="1"/>
        <v/>
      </c>
      <c r="J76" s="330"/>
      <c r="M76" s="42"/>
      <c r="N76" s="331" t="str">
        <f t="shared" si="2"/>
        <v/>
      </c>
      <c r="O76" s="332"/>
    </row>
    <row r="77" spans="1:15" ht="15" customHeight="1">
      <c r="A77" s="40"/>
      <c r="B77" s="326"/>
      <c r="C77" s="327" t="str">
        <f t="shared" si="3"/>
        <v/>
      </c>
      <c r="D77" s="328" t="str">
        <f t="shared" si="0"/>
        <v/>
      </c>
      <c r="E77" s="329"/>
      <c r="H77" s="42"/>
      <c r="I77" s="281" t="str">
        <f t="shared" si="1"/>
        <v/>
      </c>
      <c r="J77" s="330"/>
      <c r="M77" s="42"/>
      <c r="N77" s="331" t="str">
        <f t="shared" si="2"/>
        <v/>
      </c>
      <c r="O77" s="332"/>
    </row>
    <row r="78" spans="1:15" ht="15" customHeight="1" thickBot="1">
      <c r="A78" s="40"/>
      <c r="B78" s="345"/>
      <c r="C78" s="346" t="str">
        <f t="shared" si="3"/>
        <v/>
      </c>
      <c r="D78" s="328" t="str">
        <f t="shared" si="0"/>
        <v/>
      </c>
      <c r="E78" s="329"/>
      <c r="H78" s="43"/>
      <c r="I78" s="279" t="str">
        <f t="shared" si="1"/>
        <v/>
      </c>
      <c r="J78" s="280"/>
      <c r="M78" s="43"/>
      <c r="N78" s="347" t="str">
        <f t="shared" si="2"/>
        <v/>
      </c>
      <c r="O78" s="348"/>
    </row>
    <row r="79" spans="1:15">
      <c r="A79" s="40"/>
      <c r="B79" s="44"/>
      <c r="C79" s="45"/>
    </row>
    <row r="80" spans="1:15">
      <c r="A80" s="40"/>
      <c r="B80" s="44"/>
      <c r="C80" s="45"/>
    </row>
    <row r="81" spans="1:3">
      <c r="A81" s="40"/>
      <c r="B81" s="44"/>
      <c r="C81" s="45"/>
    </row>
    <row r="82" spans="1:3">
      <c r="A82" s="40"/>
    </row>
    <row r="83" spans="1:3">
      <c r="A83" s="40"/>
    </row>
    <row r="84" spans="1:3">
      <c r="A84" s="40"/>
    </row>
  </sheetData>
  <mergeCells count="235">
    <mergeCell ref="B78:C78"/>
    <mergeCell ref="D78:E78"/>
    <mergeCell ref="I78:J78"/>
    <mergeCell ref="N78:O78"/>
    <mergeCell ref="B76:C76"/>
    <mergeCell ref="D76:E76"/>
    <mergeCell ref="I76:J76"/>
    <mergeCell ref="N76:O76"/>
    <mergeCell ref="B77:C77"/>
    <mergeCell ref="D77:E77"/>
    <mergeCell ref="I77:J77"/>
    <mergeCell ref="N77:O77"/>
    <mergeCell ref="B74:C74"/>
    <mergeCell ref="D74:E74"/>
    <mergeCell ref="I74:J74"/>
    <mergeCell ref="N74:O74"/>
    <mergeCell ref="B75:C75"/>
    <mergeCell ref="D75:E75"/>
    <mergeCell ref="I75:J75"/>
    <mergeCell ref="N75:O75"/>
    <mergeCell ref="B72:C72"/>
    <mergeCell ref="D72:E72"/>
    <mergeCell ref="I72:J72"/>
    <mergeCell ref="N72:O72"/>
    <mergeCell ref="B73:C73"/>
    <mergeCell ref="D73:E73"/>
    <mergeCell ref="I73:J73"/>
    <mergeCell ref="N73:O73"/>
    <mergeCell ref="B70:C70"/>
    <mergeCell ref="D70:E70"/>
    <mergeCell ref="I70:J70"/>
    <mergeCell ref="N70:O70"/>
    <mergeCell ref="B71:C71"/>
    <mergeCell ref="D71:E71"/>
    <mergeCell ref="I71:J71"/>
    <mergeCell ref="N71:O71"/>
    <mergeCell ref="B68:C68"/>
    <mergeCell ref="D68:E68"/>
    <mergeCell ref="I68:J68"/>
    <mergeCell ref="N68:O68"/>
    <mergeCell ref="B69:C69"/>
    <mergeCell ref="D69:E69"/>
    <mergeCell ref="I69:J69"/>
    <mergeCell ref="N69:O69"/>
    <mergeCell ref="B66:C66"/>
    <mergeCell ref="D66:E66"/>
    <mergeCell ref="I66:J66"/>
    <mergeCell ref="N66:O66"/>
    <mergeCell ref="B67:C67"/>
    <mergeCell ref="D67:E67"/>
    <mergeCell ref="I67:J67"/>
    <mergeCell ref="N67:O67"/>
    <mergeCell ref="B64:C64"/>
    <mergeCell ref="D64:E64"/>
    <mergeCell ref="I64:J64"/>
    <mergeCell ref="N64:O64"/>
    <mergeCell ref="B65:C65"/>
    <mergeCell ref="D65:E65"/>
    <mergeCell ref="I65:J65"/>
    <mergeCell ref="N65:O65"/>
    <mergeCell ref="B62:C62"/>
    <mergeCell ref="D62:E62"/>
    <mergeCell ref="I62:J62"/>
    <mergeCell ref="N62:O62"/>
    <mergeCell ref="B63:C63"/>
    <mergeCell ref="D63:E63"/>
    <mergeCell ref="I63:J63"/>
    <mergeCell ref="N63:O63"/>
    <mergeCell ref="B60:C60"/>
    <mergeCell ref="D60:E60"/>
    <mergeCell ref="I60:J60"/>
    <mergeCell ref="N60:O60"/>
    <mergeCell ref="B61:C61"/>
    <mergeCell ref="D61:E61"/>
    <mergeCell ref="I61:J61"/>
    <mergeCell ref="N61:O61"/>
    <mergeCell ref="B58:C58"/>
    <mergeCell ref="D58:E58"/>
    <mergeCell ref="I58:J58"/>
    <mergeCell ref="N58:O58"/>
    <mergeCell ref="B59:C59"/>
    <mergeCell ref="D59:E59"/>
    <mergeCell ref="I59:J59"/>
    <mergeCell ref="N59:O59"/>
    <mergeCell ref="B56:C56"/>
    <mergeCell ref="D56:E56"/>
    <mergeCell ref="I56:J56"/>
    <mergeCell ref="N56:O56"/>
    <mergeCell ref="B57:C57"/>
    <mergeCell ref="D57:E57"/>
    <mergeCell ref="I57:J57"/>
    <mergeCell ref="N57:O57"/>
    <mergeCell ref="B54:C54"/>
    <mergeCell ref="D54:E54"/>
    <mergeCell ref="I54:J54"/>
    <mergeCell ref="N54:O54"/>
    <mergeCell ref="B55:C55"/>
    <mergeCell ref="D55:E55"/>
    <mergeCell ref="I55:J55"/>
    <mergeCell ref="N55:O55"/>
    <mergeCell ref="B52:C52"/>
    <mergeCell ref="D52:E52"/>
    <mergeCell ref="I52:J52"/>
    <mergeCell ref="N52:O52"/>
    <mergeCell ref="Q52:S53"/>
    <mergeCell ref="B53:C53"/>
    <mergeCell ref="D53:E53"/>
    <mergeCell ref="I53:J53"/>
    <mergeCell ref="N53:O53"/>
    <mergeCell ref="B50:C50"/>
    <mergeCell ref="D50:E50"/>
    <mergeCell ref="I50:J50"/>
    <mergeCell ref="N50:O50"/>
    <mergeCell ref="Q50:S51"/>
    <mergeCell ref="B51:C51"/>
    <mergeCell ref="D51:E51"/>
    <mergeCell ref="I51:J51"/>
    <mergeCell ref="N51:O51"/>
    <mergeCell ref="B48:C48"/>
    <mergeCell ref="D48:E48"/>
    <mergeCell ref="I48:J48"/>
    <mergeCell ref="N48:O48"/>
    <mergeCell ref="B49:C49"/>
    <mergeCell ref="D49:E49"/>
    <mergeCell ref="I49:J49"/>
    <mergeCell ref="N49:O49"/>
    <mergeCell ref="B46:C46"/>
    <mergeCell ref="D46:E46"/>
    <mergeCell ref="I46:J46"/>
    <mergeCell ref="N46:O46"/>
    <mergeCell ref="Q46:S47"/>
    <mergeCell ref="B47:C47"/>
    <mergeCell ref="D47:E47"/>
    <mergeCell ref="I47:J47"/>
    <mergeCell ref="N47:O47"/>
    <mergeCell ref="B44:C44"/>
    <mergeCell ref="D44:E44"/>
    <mergeCell ref="I44:J44"/>
    <mergeCell ref="N44:O44"/>
    <mergeCell ref="Q44:S45"/>
    <mergeCell ref="B45:C45"/>
    <mergeCell ref="D45:E45"/>
    <mergeCell ref="I45:J45"/>
    <mergeCell ref="N45:O45"/>
    <mergeCell ref="B42:C42"/>
    <mergeCell ref="D42:E42"/>
    <mergeCell ref="I42:J42"/>
    <mergeCell ref="N42:O42"/>
    <mergeCell ref="B43:C43"/>
    <mergeCell ref="D43:E43"/>
    <mergeCell ref="I43:J43"/>
    <mergeCell ref="N43:O43"/>
    <mergeCell ref="B40:C40"/>
    <mergeCell ref="D40:E40"/>
    <mergeCell ref="I40:J40"/>
    <mergeCell ref="N40:O40"/>
    <mergeCell ref="Q40:S41"/>
    <mergeCell ref="B41:C41"/>
    <mergeCell ref="D41:E41"/>
    <mergeCell ref="I41:J41"/>
    <mergeCell ref="N41:O41"/>
    <mergeCell ref="B38:C38"/>
    <mergeCell ref="D38:E38"/>
    <mergeCell ref="I38:J38"/>
    <mergeCell ref="N38:O38"/>
    <mergeCell ref="Q38:S39"/>
    <mergeCell ref="B39:C39"/>
    <mergeCell ref="D39:E39"/>
    <mergeCell ref="I39:J39"/>
    <mergeCell ref="N39:O39"/>
    <mergeCell ref="B34:E34"/>
    <mergeCell ref="F34:N34"/>
    <mergeCell ref="B35:E35"/>
    <mergeCell ref="F35:N35"/>
    <mergeCell ref="B37:E37"/>
    <mergeCell ref="H37:J37"/>
    <mergeCell ref="M37:O37"/>
    <mergeCell ref="B27:E27"/>
    <mergeCell ref="F27:I27"/>
    <mergeCell ref="J27:K27"/>
    <mergeCell ref="B32:E32"/>
    <mergeCell ref="F32:N32"/>
    <mergeCell ref="B33:E33"/>
    <mergeCell ref="F33:N33"/>
    <mergeCell ref="B30:N30"/>
    <mergeCell ref="B26:E26"/>
    <mergeCell ref="F26:I26"/>
    <mergeCell ref="J26:K26"/>
    <mergeCell ref="B24:E24"/>
    <mergeCell ref="F24:I24"/>
    <mergeCell ref="J24:K24"/>
    <mergeCell ref="B25:E25"/>
    <mergeCell ref="F25:I25"/>
    <mergeCell ref="J25:K25"/>
    <mergeCell ref="B23:E23"/>
    <mergeCell ref="F23:I23"/>
    <mergeCell ref="J23:K23"/>
    <mergeCell ref="B17:C17"/>
    <mergeCell ref="D17:H17"/>
    <mergeCell ref="J17:K17"/>
    <mergeCell ref="L17:P17"/>
    <mergeCell ref="L15:M15"/>
    <mergeCell ref="O15:P15"/>
    <mergeCell ref="B16:C16"/>
    <mergeCell ref="D16:H16"/>
    <mergeCell ref="J16:K16"/>
    <mergeCell ref="L16:P16"/>
    <mergeCell ref="B11:C15"/>
    <mergeCell ref="D11:H13"/>
    <mergeCell ref="J11:K15"/>
    <mergeCell ref="L11:P13"/>
    <mergeCell ref="D14:E14"/>
    <mergeCell ref="G14:H14"/>
    <mergeCell ref="L14:M14"/>
    <mergeCell ref="O14:P14"/>
    <mergeCell ref="D15:E15"/>
    <mergeCell ref="G15:H15"/>
    <mergeCell ref="B19:N19"/>
    <mergeCell ref="D1:P1"/>
    <mergeCell ref="B6:C8"/>
    <mergeCell ref="D6:H8"/>
    <mergeCell ref="J6:K8"/>
    <mergeCell ref="L6:P8"/>
    <mergeCell ref="B9:C10"/>
    <mergeCell ref="D9:H10"/>
    <mergeCell ref="J9:K10"/>
    <mergeCell ref="L9:P10"/>
    <mergeCell ref="D2:G2"/>
    <mergeCell ref="H2:P2"/>
    <mergeCell ref="D3:G3"/>
    <mergeCell ref="H3:P3"/>
    <mergeCell ref="B5:C5"/>
    <mergeCell ref="D5:H5"/>
    <mergeCell ref="J5:K5"/>
    <mergeCell ref="L5:P5"/>
  </mergeCells>
  <dataValidations count="3">
    <dataValidation type="list" allowBlank="1" showInputMessage="1" showErrorMessage="1" sqref="F34:N35 F24:I27">
      <formula1>$AL$8:$AL$46</formula1>
    </dataValidation>
    <dataValidation type="list" allowBlank="1" showInputMessage="1" showErrorMessage="1" sqref="F32:N32">
      <formula1>$AH$8:$AH$10</formula1>
    </dataValidation>
    <dataValidation type="list" allowBlank="1" showInputMessage="1" showErrorMessage="1" sqref="F33:N33">
      <formula1>$AJ$8:$AJ$11</formula1>
    </dataValidation>
  </dataValidations>
  <pageMargins left="0.7" right="0.7" top="0.75" bottom="0.75" header="0.3" footer="0.3"/>
  <pageSetup scale="53"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INDEX</vt:lpstr>
      <vt:lpstr>BASKETBALL LIST MEN</vt:lpstr>
      <vt:lpstr>BASKETBALL LIST WOMEN</vt:lpstr>
      <vt:lpstr>BASKETBALL LIST YOUTH</vt:lpstr>
      <vt:lpstr>DECORATION</vt:lpstr>
      <vt:lpstr>'BASKETBALL LIST MEN'!Print_Area</vt:lpstr>
      <vt:lpstr>'BASKETBALL LIST WOMEN'!Print_Area</vt:lpstr>
      <vt:lpstr>'BASKETBALL LIST YOUTH'!Print_Area</vt:lpstr>
      <vt:lpstr>DECORATION!Print_Area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VPocasangre</dc:creator>
  <cp:lastModifiedBy>Magaly Angel</cp:lastModifiedBy>
  <cp:lastPrinted>2018-04-12T17:34:29Z</cp:lastPrinted>
  <dcterms:created xsi:type="dcterms:W3CDTF">2013-04-10T22:07:47Z</dcterms:created>
  <dcterms:modified xsi:type="dcterms:W3CDTF">2018-04-12T21:30:40Z</dcterms:modified>
</cp:coreProperties>
</file>